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65" yWindow="65521" windowWidth="7650" windowHeight="9075" tabRatio="799" activeTab="0"/>
  </bookViews>
  <sheets>
    <sheet name="Progr" sheetId="1" r:id="rId1"/>
  </sheets>
  <externalReferences>
    <externalReference r:id="rId4"/>
    <externalReference r:id="rId5"/>
  </externalReferences>
  <definedNames>
    <definedName name="_xlnm._FilterDatabase" localSheetId="0" hidden="1">'Progr'!$A$5:$A$54</definedName>
    <definedName name="Excel_BuiltIn_Print_Titles_11">'[2]Дод 30'!$A$1:$A$65529,'[2]Дод 30'!$3:$7</definedName>
    <definedName name="Excel_BuiltIn_Print_Titles_51">'[2]Дод 34'!$A$1:$A$65524,'[2]Дод 34'!$6:$7</definedName>
    <definedName name="ГФУ">#REF!</definedName>
    <definedName name="_xlnm.Print_Titles" localSheetId="0">'Progr'!$3:$5</definedName>
    <definedName name="Культура">#REF!</definedName>
    <definedName name="Ліцей">#REF!</definedName>
    <definedName name="_xlnm.Print_Area" localSheetId="0">'Progr'!$A$1:$K$59</definedName>
    <definedName name="Освіта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<sst xmlns="http://schemas.openxmlformats.org/spreadsheetml/2006/main" count="282" uniqueCount="165">
  <si>
    <t>Загальний фонд</t>
  </si>
  <si>
    <t>Спеціальний фонд</t>
  </si>
  <si>
    <t>Соціальний захист та соціальне забезпечення</t>
  </si>
  <si>
    <t xml:space="preserve">Разом видатків   </t>
  </si>
  <si>
    <t>Заходи та роботи з мобілізаційної підготовки місцевого значення</t>
  </si>
  <si>
    <t>1040</t>
  </si>
  <si>
    <t>1010</t>
  </si>
  <si>
    <t>1060</t>
  </si>
  <si>
    <t>1030</t>
  </si>
  <si>
    <t>0320</t>
  </si>
  <si>
    <t>0380</t>
  </si>
  <si>
    <t>0133</t>
  </si>
  <si>
    <t>0411</t>
  </si>
  <si>
    <t>Програма підтримки індивідуального житлового будівництва та розвитку особистого селянського господарства "Власний дім" на 2016-2020 роки"</t>
  </si>
  <si>
    <t>Цільова соціальна програма розвитку цивільного захисту Ніжинського району на 2016-2020 роки</t>
  </si>
  <si>
    <t>Культура  і  мистетство</t>
  </si>
  <si>
    <t xml:space="preserve">Комплексна районна програма підтримки сім ї, гендерної рівності та протидії торгівлі людьми на період до 2021 року </t>
  </si>
  <si>
    <t>010000</t>
  </si>
  <si>
    <t>0520</t>
  </si>
  <si>
    <t>Код програмної класифікації видатків та кредитування місцевих бюджетів</t>
  </si>
  <si>
    <t>0810</t>
  </si>
  <si>
    <t>3112</t>
  </si>
  <si>
    <t>5032</t>
  </si>
  <si>
    <t>5053</t>
  </si>
  <si>
    <t>3035</t>
  </si>
  <si>
    <t>2010</t>
  </si>
  <si>
    <t>Багатопрофільна стаціонарна медична допомога населенню</t>
  </si>
  <si>
    <t>1090</t>
  </si>
  <si>
    <t>1070</t>
  </si>
  <si>
    <t>5051</t>
  </si>
  <si>
    <t xml:space="preserve">   </t>
  </si>
  <si>
    <t xml:space="preserve">Начальник фінансового управління                                                                    С. М. Алемша </t>
  </si>
  <si>
    <t xml:space="preserve">Програма "Назустріч людям" на 2017-2020 роки </t>
  </si>
  <si>
    <t xml:space="preserve">Програма відзначення державних та професійних свят, ювілейних дат, заохочення за заслуги перед Ніжинським районом, здійснення представницьких та інших заходів на 2017-2020 роки </t>
  </si>
  <si>
    <t xml:space="preserve">Програма "Ніжинщина для дітей" на 2017-2020 роки </t>
  </si>
  <si>
    <t>0118320</t>
  </si>
  <si>
    <t>8320</t>
  </si>
  <si>
    <t>0110180</t>
  </si>
  <si>
    <t>0180</t>
  </si>
  <si>
    <t>0200000</t>
  </si>
  <si>
    <t>0213112</t>
  </si>
  <si>
    <t>0215051</t>
  </si>
  <si>
    <t>0215032</t>
  </si>
  <si>
    <t>0215053</t>
  </si>
  <si>
    <t>0212010</t>
  </si>
  <si>
    <t>0213140</t>
  </si>
  <si>
    <t>3140</t>
  </si>
  <si>
    <t>0213131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</si>
  <si>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</si>
  <si>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</si>
  <si>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 xml:space="preserve">Програма з національно-патріотичного виховання на 2018-2020 роки </t>
  </si>
  <si>
    <t>0213123</t>
  </si>
  <si>
    <t>3123</t>
  </si>
  <si>
    <t>Заходи державної політики з питань сім`ї</t>
  </si>
  <si>
    <t>0215011</t>
  </si>
  <si>
    <t>5011</t>
  </si>
  <si>
    <t>Проведення навчально-тренувальних зборів і змагань з олімпійських видів спорту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</si>
  <si>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</si>
  <si>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Фінансова підтримка дитячо-юнацьких спортивних шкіл фізкультурно-спортивних товариств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</si>
  <si>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</si>
  <si>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Програма розвитку фізичної культури і спорту на 2017-2021роки</t>
  </si>
  <si>
    <t xml:space="preserve">Програма Оздоровлення та відпочинку дітей Ніжинського району на 2016-2020 роки </t>
  </si>
  <si>
    <t>0210180</t>
  </si>
  <si>
    <t>Інша діяльність у сфері державного управління</t>
  </si>
  <si>
    <t xml:space="preserve">Програма інформатизації Ніжинського району на 2018-2020 роки </t>
  </si>
  <si>
    <t>0217610</t>
  </si>
  <si>
    <t>7610</t>
  </si>
  <si>
    <t>Сприяння розвитку малого та середнього підприємництва</t>
  </si>
  <si>
    <t>0218110</t>
  </si>
  <si>
    <t>8110</t>
  </si>
  <si>
    <t>0218220</t>
  </si>
  <si>
    <t>8220</t>
  </si>
  <si>
    <t>0218831</t>
  </si>
  <si>
    <t>8831</t>
  </si>
  <si>
    <t>Надання кредиту</t>
  </si>
  <si>
    <t>0810000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</si>
  <si>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</si>
  <si>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</si>
  <si>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</si>
  <si>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</si>
  <si>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</si>
  <si>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Компенсаційні виплати за пільговий проїзд окремих категорій громадян на залізничному транспорті</t>
  </si>
  <si>
    <t>1014020</t>
  </si>
  <si>
    <t>Фінансова підтримка фiлармонiй, художніх і музичних колективів, ансамблів, концертних та циркових організацій</t>
  </si>
  <si>
    <t>1000000</t>
  </si>
  <si>
    <t>Заходи державної політики з питань дітей та їх соціального захисту</t>
  </si>
  <si>
    <t xml:space="preserve">Програма "Молодь Ніжинщини" на 2016-2020 роки </t>
  </si>
  <si>
    <t>Збереження природно-заповідного фонду</t>
  </si>
  <si>
    <t>3242</t>
  </si>
  <si>
    <t>0113242</t>
  </si>
  <si>
    <t>0213242</t>
  </si>
  <si>
    <t>0813242</t>
  </si>
  <si>
    <t>0813192</t>
  </si>
  <si>
    <t>3192</t>
  </si>
  <si>
    <t>0813180</t>
  </si>
  <si>
    <t>3180</t>
  </si>
  <si>
    <t>0813160</t>
  </si>
  <si>
    <t>3160</t>
  </si>
  <si>
    <t>Районна  програма розвитку  комунального  закладу  Ніжинської  районної  ради " Регіональний ландшафтний парк " Ніжинський" на  2019-2020 роки.</t>
  </si>
  <si>
    <t>Районна програма розвитку комунальної установи Ніжинської районної ради "Трудовий архів Ніжинського району" на 2019-2020 роки</t>
  </si>
  <si>
    <t xml:space="preserve">Районна програма по забезпеченню депутатів коштами для проїзду на пленарні засідання, засідання постійних та тимчасових депутатських комісій на 2020 рік  </t>
  </si>
  <si>
    <t>Програма розвитку місцевого самоврядування в Ніжинському районі на 2020 рік</t>
  </si>
  <si>
    <t>Програма матеріально-фінансового забезпечення діяльності мобільної бригади соціально-психологічної допомоги особам, які постраждали від домашнього насильства та/або насильства за ознакою статі на 2020 рік.</t>
  </si>
  <si>
    <t>Програма діяльності громадської організації "Федерація футболу"Ніжинського району" на 2020 рік.</t>
  </si>
  <si>
    <r>
      <t>Програма  соціальної  підтримки  учасників  антитерористичної  операції та операції об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єднаних сил, а також  членів  їх сімей  в  Ніжинському  районі  на  2019-2020 роки.</t>
    </r>
  </si>
  <si>
    <t>2152</t>
  </si>
  <si>
    <r>
      <t>Програма  соціальної  підтримки  учасників  антитерористичної  операції та операції об</t>
    </r>
    <r>
      <rPr>
        <sz val="14"/>
        <rFont val="Calibri"/>
        <family val="2"/>
      </rPr>
      <t>'</t>
    </r>
    <r>
      <rPr>
        <sz val="14"/>
        <rFont val="Times New Roman"/>
        <family val="1"/>
      </rPr>
      <t>єднаних сил, а також  членів  їх сімей  в  Ніжинському  районі  на  2019-2020 роки (зубопротезування)</t>
    </r>
  </si>
  <si>
    <t>Програма впровадження в Ніжинській ЦРЛ електронної медичної інформаційної системи на 2019-2020 роки</t>
  </si>
  <si>
    <t>Районна цільова програма фінансової підтримки комунального некомерційного підприємства "Ніжинська центральна районна лікарня" Ніжинської районної ради Чернігівської області на 2020 рік</t>
  </si>
  <si>
    <t>Первинна медична допомога населенню, що надається центрами первинної медичної (медико-санітарної) допомоги</t>
  </si>
  <si>
    <t>Програма "Фінансової підтримки комунального некомерційного підприємства "Ніжинський центр первинної медико-санітарної допомоги" Ніжинської районної ради на 2018-2020 роки"</t>
  </si>
  <si>
    <t>0212011</t>
  </si>
  <si>
    <t xml:space="preserve">Районна програма висвітлення діяльності органів виконавчої влади та місцевого самоврядування в засобах масової інформації на  2020 рік </t>
  </si>
  <si>
    <t>Програма забезпечення пожежної безпеки на території Ніжинського району на 2016-2020 роки</t>
  </si>
  <si>
    <t>0217110</t>
  </si>
  <si>
    <t>7110</t>
  </si>
  <si>
    <t>0421</t>
  </si>
  <si>
    <t>Реалізація програм в галузі сільського господарства</t>
  </si>
  <si>
    <t>Про затвердження Програми передачі нетелей багатодітним сім'ям, які проживають у сільській місцевості Ніжинського району на 2016-2020 роки</t>
  </si>
  <si>
    <t>Програма  соціальної  підтримки  учасників  антитерористичної  операції та операції об'єднаних сил, а також  членів  їх сімей  в  Ніжинському  районі  на  2019-2020 роки.</t>
  </si>
  <si>
    <t>Програма проведення громадських робіт в управлінні соціального захисту населення у 2020 році.</t>
  </si>
  <si>
    <t>Комплексна програма діяльності Ніжинської районної організації ветеранів війни і праці "Ветеран -2020"</t>
  </si>
  <si>
    <t>Програма діяльності Ніжинської спілки ветеранів Афганістану "Афганець-2020 "</t>
  </si>
  <si>
    <t>Програма по відшкодуванню витрат організаціям- постачальникам за надані комунальні послуг членам сімей загиблих військовослужбовців та учасникм антитерористичної операції  у Ніжинському районі на 2020 рік.</t>
  </si>
  <si>
    <t>Програма по відшкодуванню витрат за надані пільги інвалідам по зору I та II групи,  в частині абонентної плати квартирних телефонів у Ніжинському районі на 2020 рік</t>
  </si>
  <si>
    <t>Програма фінансування призначення і виплати компенсації фізичним особам, які постійно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постійної сторонньої допомоги (крім осіб, що обслуговуються соціальними службами) на 2020 рік</t>
  </si>
  <si>
    <t>Програма відшкодування компенсації за перевезення окремих пільгових категорій громадян на приміських маршрутах загального користування автомобільним транспортом у Ніжинському районі на 2020 рік</t>
  </si>
  <si>
    <t>4082</t>
  </si>
  <si>
    <t xml:space="preserve"> Загальнорайонна культурно-мистецька програма на 2020 рік</t>
  </si>
  <si>
    <t>Розподіл витрат місцевого бюджету на реалізацію місцевих/регіональних програм районного бюджету у 2020 році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</si>
  <si>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</si>
  <si>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</si>
  <si>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бюджету/відповідального виконавця, найменування бюджетної програми 
згідно з Типовою програмною класифікацією видатків та кредитування місцевого бюджету</t>
  </si>
  <si>
    <t>Найменування місцевої/регіональної програми</t>
  </si>
  <si>
    <t>Дата і номер документа, яким затверджено місцеву регіональну програму</t>
  </si>
  <si>
    <t>Усього</t>
  </si>
  <si>
    <t>усього</t>
  </si>
  <si>
    <t>у тому числі бюджет розвитку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</si>
  <si>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</si>
  <si>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поточного ремонту Ніжинської районної державної адміністрації по вул Батюка 5А в м Ніжині на 2020 рік</t>
  </si>
  <si>
    <t>Ніжинська районна рада</t>
  </si>
  <si>
    <t xml:space="preserve">Ніжинська районна державна адміністрація </t>
  </si>
  <si>
    <t>Інші заходи у сфері соціального захисту і соціального захисту і соціального забезпечення</t>
  </si>
  <si>
    <t>Заходи із запобігання та ліквідації надзвичайних ситуацій та наслідків стихійного лиха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</si>
  <si>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</si>
  <si>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3032</t>
  </si>
  <si>
    <t>Надання пільг окремим категоріям громадян з оплати послуг зв'язку</t>
  </si>
  <si>
    <t>Надання соціальних гарантій фізичним особам, які надають соціальні послуги громадянам похилого віку, особам з  інвалідністю, дітям з інвалідністю, хворим, які не здатні до самообслуговування і потребують сторонньої допомоги</t>
  </si>
  <si>
    <t>Програма відшкодування компенсації за перевезення окремих пільгових категорій громадян Ніжинського району залізничним  транспортом приміського сполучення  на 2020 рік</t>
  </si>
  <si>
    <t>0731</t>
  </si>
  <si>
    <t>0726</t>
  </si>
  <si>
    <t>0829</t>
  </si>
  <si>
    <t>2111</t>
  </si>
  <si>
    <t xml:space="preserve">Рішення ХХІ сесії VІІ скликання Ніжинської районної ради                   від 21.12.2018 року </t>
  </si>
  <si>
    <t xml:space="preserve">Рішення VІІІ (позачергової) сесії VІІ скликання Ніжинської районної ради від 29.12.2016 року </t>
  </si>
  <si>
    <t xml:space="preserve">Рішення ХХV сесії VІІ скликання Ніжинської районної ради                   від 20.12.2019 року </t>
  </si>
  <si>
    <t xml:space="preserve">Рішення ІV сесії VІІ скликання Ніжинської районної ради від 22.04.2016 року </t>
  </si>
  <si>
    <t xml:space="preserve">Рішення ХV сесії VІІ скликання Ніжинської районної ради                   від 22.12.2017 року </t>
  </si>
  <si>
    <t xml:space="preserve">Рішення V сесії VІІ скликання Ніжинської районної ради від 12.07.2016 року </t>
  </si>
  <si>
    <t>Програма розвитку малого і середнього підприємництва у Ніжинському районі на 2017-2020 роки</t>
  </si>
  <si>
    <t xml:space="preserve">Рішення VІІ сесії VІІ скликання Ніжинської районної ради від 07.12.2016 року </t>
  </si>
  <si>
    <t>Програма покращення матеріально-технічного забезпечення військовозобов’язаних, призваних за мобілізацією, військових частин, що дислокуються на території Ніжинського району, шефської допомоги військовим частинам, забезпечення проведення заходів з мобілізаційної підготовки, мобілізації, територіальної оборони та призову громадян на строкову військову службу  на 2020 рік.</t>
  </si>
  <si>
    <t xml:space="preserve">Рішення ХХХІ сесії VІ скликання Ніжинської районної ради                   від 30.10.2015 року </t>
  </si>
  <si>
    <t>Програма по відшкодуванню витрат за послуги зв'язку пільговим категоріям громадян на 2020 рік</t>
  </si>
  <si>
    <t xml:space="preserve">Додаток № 6                                                                                                                                              до рішеннядвадцять п’ятої  сесії сьомого скликання Ніжинської районної ради                   від 20.12.2019 року 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</si>
</sst>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00"/>
    <numFmt numFmtId="183" formatCode="#,##0.0000"/>
    <numFmt numFmtId="184" formatCode="_-* #,##0.00\ _р_._-;\-* #,##0.00\ _р_._-;_-* &quot;-&quot;??\ _р_._-;_-@_-"/>
    <numFmt numFmtId="185" formatCode="#,##0.0_ ;[Red]\-#,##0.0\ "/>
    <numFmt numFmtId="186" formatCode="0.000"/>
    <numFmt numFmtId="187" formatCode="General_)"/>
    <numFmt numFmtId="188" formatCode="#,##0.00_ ;[Red]\-#,##0.00\ "/>
    <numFmt numFmtId="189" formatCode="0.0000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dd/mm/yy;@"/>
    <numFmt numFmtId="203" formatCode="#,##0.00000"/>
    <numFmt numFmtId="204" formatCode="0.00_);\-0.00"/>
    <numFmt numFmtId="205" formatCode="0000"/>
    <numFmt numFmtId="206" formatCode="0.000000"/>
    <numFmt numFmtId="207" formatCode="0.0000000"/>
    <numFmt numFmtId="208" formatCode="0.00000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_(&quot;$&quot;* #,##0_);_(&quot;$&quot;* \(#,##0\);_(&quot;$&quot;* &quot;-&quot;_);_(@_)"/>
    <numFmt numFmtId="214" formatCode="_(* #,##0_);_(* \(#,##0\);_(* &quot;-&quot;_);_(@_)"/>
    <numFmt numFmtId="215" formatCode="_(&quot;$&quot;* #,##0.00_);_(&quot;$&quot;* \(#,##0.00\);_(&quot;$&quot;* &quot;-&quot;??_);_(@_)"/>
    <numFmt numFmtId="216" formatCode="_(* #,##0.00_);_(* \(#,##0.00\);_(* &quot;-&quot;??_);_(@_)"/>
    <numFmt numFmtId="217" formatCode="[$-422]d\ mmmm\ yyyy&quot; р.&quot;"/>
    <numFmt numFmtId="218" formatCode="dd\.mm\.yyyy;@"/>
    <numFmt numFmtId="219" formatCode="#,##0\ _г_р_н_."/>
    <numFmt numFmtId="220" formatCode="#,##0.00\ _г_р_н_."/>
    <numFmt numFmtId="221" formatCode="#,##0;[Red]#,##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2"/>
      <name val="UkrainianPragmatica"/>
      <family val="0"/>
    </font>
    <font>
      <sz val="12"/>
      <name val="Times New Roman Cyr"/>
      <family val="0"/>
    </font>
    <font>
      <sz val="10"/>
      <name val="Arial"/>
      <family val="0"/>
    </font>
    <font>
      <sz val="10"/>
      <name val="Helv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Times New Roman Cyr"/>
      <family val="1"/>
    </font>
    <font>
      <b/>
      <sz val="18"/>
      <name val="Times New Roman Cyr"/>
      <family val="1"/>
    </font>
    <font>
      <b/>
      <sz val="12"/>
      <color indexed="8"/>
      <name val="Times New Roman Cyr"/>
      <family val="1"/>
    </font>
    <font>
      <b/>
      <sz val="16"/>
      <color indexed="8"/>
      <name val="Times New Roman Cyr"/>
      <family val="1"/>
    </font>
    <font>
      <b/>
      <sz val="12"/>
      <name val="Arial Cyr"/>
      <family val="0"/>
    </font>
    <font>
      <b/>
      <sz val="14"/>
      <color indexed="8"/>
      <name val="Times New Roman Cyr"/>
      <family val="1"/>
    </font>
    <font>
      <b/>
      <sz val="10"/>
      <name val="Arial Cyr"/>
      <family val="0"/>
    </font>
    <font>
      <b/>
      <sz val="16"/>
      <name val="Arial Cyr"/>
      <family val="0"/>
    </font>
    <font>
      <sz val="14"/>
      <name val="Times New Roman Cyr"/>
      <family val="1"/>
    </font>
    <font>
      <sz val="14"/>
      <name val="Times New Roman"/>
      <family val="1"/>
    </font>
    <font>
      <sz val="14"/>
      <name val="Arial Cyr"/>
      <family val="2"/>
    </font>
    <font>
      <sz val="11"/>
      <name val="Arial Cyr"/>
      <family val="0"/>
    </font>
    <font>
      <sz val="12"/>
      <name val="Arial Cyr"/>
      <family val="0"/>
    </font>
    <font>
      <sz val="16"/>
      <name val="Times New Roman Cyr"/>
      <family val="1"/>
    </font>
    <font>
      <sz val="16"/>
      <name val="Arial Cyr"/>
      <family val="0"/>
    </font>
    <font>
      <b/>
      <sz val="14"/>
      <name val="UkrainianPragmatica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0"/>
    </font>
    <font>
      <b/>
      <sz val="12"/>
      <name val="Times New Roman"/>
      <family val="1"/>
    </font>
    <font>
      <sz val="14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6" fillId="0" borderId="0">
      <alignment/>
      <protection/>
    </xf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7" fillId="0" borderId="0">
      <alignment/>
      <protection/>
    </xf>
    <xf numFmtId="0" fontId="2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43">
    <xf numFmtId="0" fontId="0" fillId="0" borderId="0" xfId="0" applyAlignment="1">
      <alignment/>
    </xf>
    <xf numFmtId="0" fontId="9" fillId="0" borderId="0" xfId="54" applyFont="1" applyProtection="1">
      <alignment/>
      <protection locked="0"/>
    </xf>
    <xf numFmtId="0" fontId="9" fillId="0" borderId="0" xfId="54" applyFont="1" applyAlignment="1" applyProtection="1">
      <alignment horizontal="left" vertical="top" wrapText="1"/>
      <protection locked="0"/>
    </xf>
    <xf numFmtId="0" fontId="27" fillId="0" borderId="0" xfId="54" applyFont="1" applyAlignment="1" applyProtection="1">
      <alignment vertical="top" wrapText="1"/>
      <protection locked="0"/>
    </xf>
    <xf numFmtId="0" fontId="0" fillId="0" borderId="0" xfId="54" applyFont="1" applyProtection="1">
      <alignment/>
      <protection locked="0"/>
    </xf>
    <xf numFmtId="0" fontId="0" fillId="0" borderId="0" xfId="54" applyFont="1">
      <alignment/>
      <protection/>
    </xf>
    <xf numFmtId="0" fontId="5" fillId="0" borderId="0" xfId="54" applyFont="1" applyBorder="1" applyAlignment="1">
      <alignment horizontal="center"/>
      <protection/>
    </xf>
    <xf numFmtId="0" fontId="29" fillId="0" borderId="0" xfId="54" applyFont="1" applyBorder="1" applyAlignment="1" applyProtection="1">
      <alignment horizontal="center" vertical="center" wrapText="1"/>
      <protection locked="0"/>
    </xf>
    <xf numFmtId="0" fontId="30" fillId="0" borderId="0" xfId="54" applyFont="1" applyBorder="1" applyAlignment="1" applyProtection="1">
      <alignment horizontal="center" vertical="center" wrapText="1"/>
      <protection locked="0"/>
    </xf>
    <xf numFmtId="0" fontId="29" fillId="0" borderId="0" xfId="54" applyFont="1" applyBorder="1" applyAlignment="1">
      <alignment horizontal="center" vertical="center" wrapText="1"/>
      <protection/>
    </xf>
    <xf numFmtId="0" fontId="31" fillId="0" borderId="0" xfId="54" applyFont="1" applyProtection="1">
      <alignment/>
      <protection locked="0"/>
    </xf>
    <xf numFmtId="0" fontId="31" fillId="0" borderId="0" xfId="54" applyFont="1">
      <alignment/>
      <protection/>
    </xf>
    <xf numFmtId="3" fontId="32" fillId="7" borderId="0" xfId="54" applyNumberFormat="1" applyFont="1" applyFill="1" applyBorder="1" applyAlignment="1">
      <alignment horizontal="center" vertical="center" wrapText="1"/>
      <protection/>
    </xf>
    <xf numFmtId="181" fontId="33" fillId="7" borderId="0" xfId="54" applyNumberFormat="1" applyFont="1" applyFill="1">
      <alignment/>
      <protection/>
    </xf>
    <xf numFmtId="3" fontId="37" fillId="0" borderId="0" xfId="54" applyNumberFormat="1" applyFont="1" applyFill="1" applyBorder="1">
      <alignment/>
      <protection/>
    </xf>
    <xf numFmtId="181" fontId="33" fillId="0" borderId="0" xfId="54" applyNumberFormat="1" applyFont="1" applyFill="1">
      <alignment/>
      <protection/>
    </xf>
    <xf numFmtId="3" fontId="34" fillId="0" borderId="0" xfId="54" applyNumberFormat="1" applyFont="1" applyFill="1">
      <alignment/>
      <protection/>
    </xf>
    <xf numFmtId="0" fontId="0" fillId="0" borderId="0" xfId="54" applyFont="1" applyFill="1" applyProtection="1">
      <alignment/>
      <protection locked="0"/>
    </xf>
    <xf numFmtId="0" fontId="0" fillId="0" borderId="0" xfId="54" applyFont="1" applyFill="1">
      <alignment/>
      <protection/>
    </xf>
    <xf numFmtId="3" fontId="38" fillId="0" borderId="0" xfId="54" applyNumberFormat="1" applyFont="1" applyBorder="1" applyProtection="1">
      <alignment/>
      <protection locked="0"/>
    </xf>
    <xf numFmtId="0" fontId="39" fillId="0" borderId="0" xfId="54" applyFont="1" applyFill="1" applyBorder="1" applyProtection="1">
      <alignment/>
      <protection locked="0"/>
    </xf>
    <xf numFmtId="0" fontId="0" fillId="0" borderId="0" xfId="54" applyFont="1" applyFill="1" applyBorder="1" applyProtection="1">
      <alignment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0" fontId="40" fillId="0" borderId="0" xfId="54" applyFont="1" applyAlignment="1" applyProtection="1">
      <alignment horizontal="left" vertical="top" wrapText="1"/>
      <protection locked="0"/>
    </xf>
    <xf numFmtId="49" fontId="0" fillId="0" borderId="0" xfId="54" applyNumberFormat="1" applyFont="1" applyFill="1" applyBorder="1" applyAlignment="1" applyProtection="1">
      <alignment horizontal="center"/>
      <protection locked="0"/>
    </xf>
    <xf numFmtId="1" fontId="41" fillId="0" borderId="0" xfId="54" applyNumberFormat="1" applyFont="1" applyFill="1" applyBorder="1" applyProtection="1">
      <alignment/>
      <protection locked="0"/>
    </xf>
    <xf numFmtId="181" fontId="0" fillId="0" borderId="0" xfId="54" applyNumberFormat="1" applyFont="1" applyFill="1" applyBorder="1" applyProtection="1">
      <alignment/>
      <protection locked="0"/>
    </xf>
    <xf numFmtId="181" fontId="0" fillId="0" borderId="0" xfId="54" applyNumberFormat="1" applyFont="1" applyFill="1" applyBorder="1" applyProtection="1">
      <alignment/>
      <protection locked="0"/>
    </xf>
    <xf numFmtId="49" fontId="9" fillId="0" borderId="0" xfId="54" applyNumberFormat="1" applyFont="1" applyFill="1" applyBorder="1" applyAlignment="1" applyProtection="1">
      <alignment horizontal="center"/>
      <protection locked="0"/>
    </xf>
    <xf numFmtId="181" fontId="9" fillId="0" borderId="0" xfId="54" applyNumberFormat="1" applyFont="1" applyFill="1" applyBorder="1" applyProtection="1">
      <alignment/>
      <protection locked="0"/>
    </xf>
    <xf numFmtId="49" fontId="9" fillId="0" borderId="0" xfId="54" applyNumberFormat="1" applyFont="1" applyFill="1" applyAlignment="1" applyProtection="1">
      <alignment horizontal="center"/>
      <protection locked="0"/>
    </xf>
    <xf numFmtId="181" fontId="9" fillId="0" borderId="0" xfId="54" applyNumberFormat="1" applyFont="1" applyFill="1" applyProtection="1">
      <alignment/>
      <protection locked="0"/>
    </xf>
    <xf numFmtId="181" fontId="9" fillId="0" borderId="0" xfId="54" applyNumberFormat="1" applyFont="1" applyProtection="1">
      <alignment/>
      <protection locked="0"/>
    </xf>
    <xf numFmtId="0" fontId="9" fillId="0" borderId="0" xfId="54" applyFont="1">
      <alignment/>
      <protection/>
    </xf>
    <xf numFmtId="0" fontId="9" fillId="0" borderId="0" xfId="54" applyFont="1" applyAlignment="1">
      <alignment horizontal="left" vertical="top" wrapText="1"/>
      <protection/>
    </xf>
    <xf numFmtId="49" fontId="37" fillId="0" borderId="0" xfId="54" applyNumberFormat="1" applyFont="1" applyBorder="1" applyAlignment="1" applyProtection="1">
      <alignment horizontal="center"/>
      <protection locked="0"/>
    </xf>
    <xf numFmtId="0" fontId="8" fillId="0" borderId="0" xfId="54" applyFont="1" applyBorder="1" applyAlignment="1" applyProtection="1">
      <alignment horizontal="left" vertical="top" wrapText="1"/>
      <protection locked="0"/>
    </xf>
    <xf numFmtId="0" fontId="34" fillId="0" borderId="0" xfId="54" applyFont="1" applyFill="1" applyProtection="1">
      <alignment/>
      <protection locked="0"/>
    </xf>
    <xf numFmtId="0" fontId="34" fillId="0" borderId="0" xfId="54" applyFont="1" applyFill="1">
      <alignment/>
      <protection/>
    </xf>
    <xf numFmtId="0" fontId="9" fillId="0" borderId="0" xfId="54" applyFont="1" applyAlignment="1">
      <alignment horizontal="center"/>
      <protection/>
    </xf>
    <xf numFmtId="1" fontId="41" fillId="0" borderId="0" xfId="54" applyNumberFormat="1" applyFont="1" applyFill="1" applyBorder="1" applyAlignment="1" applyProtection="1">
      <alignment horizontal="center"/>
      <protection locked="0"/>
    </xf>
    <xf numFmtId="1" fontId="41" fillId="0" borderId="0" xfId="54" applyNumberFormat="1" applyFont="1" applyFill="1" applyBorder="1" applyAlignment="1" applyProtection="1">
      <alignment horizontal="center"/>
      <protection locked="0"/>
    </xf>
    <xf numFmtId="1" fontId="40" fillId="0" borderId="0" xfId="54" applyNumberFormat="1" applyFont="1" applyFill="1" applyBorder="1" applyAlignment="1" applyProtection="1">
      <alignment horizontal="center"/>
      <protection locked="0"/>
    </xf>
    <xf numFmtId="1" fontId="40" fillId="0" borderId="0" xfId="54" applyNumberFormat="1" applyFont="1" applyFill="1" applyAlignment="1" applyProtection="1">
      <alignment horizontal="center"/>
      <protection locked="0"/>
    </xf>
    <xf numFmtId="181" fontId="9" fillId="0" borderId="0" xfId="54" applyNumberFormat="1" applyFont="1" applyFill="1" applyAlignment="1" applyProtection="1">
      <alignment horizontal="center"/>
      <protection locked="0"/>
    </xf>
    <xf numFmtId="181" fontId="9" fillId="0" borderId="0" xfId="54" applyNumberFormat="1" applyFont="1" applyAlignment="1" applyProtection="1">
      <alignment horizontal="center"/>
      <protection locked="0"/>
    </xf>
    <xf numFmtId="3" fontId="37" fillId="0" borderId="0" xfId="54" applyNumberFormat="1" applyFont="1" applyFill="1" applyBorder="1" applyAlignment="1" applyProtection="1">
      <alignment horizontal="center"/>
      <protection locked="0"/>
    </xf>
    <xf numFmtId="49" fontId="8" fillId="7" borderId="10" xfId="54" applyNumberFormat="1" applyFont="1" applyFill="1" applyBorder="1" applyAlignment="1">
      <alignment horizontal="center" vertical="center" wrapText="1"/>
      <protection/>
    </xf>
    <xf numFmtId="4" fontId="3" fillId="7" borderId="10" xfId="54" applyNumberFormat="1" applyFont="1" applyFill="1" applyBorder="1" applyAlignment="1">
      <alignment horizontal="center" vertical="center" wrapText="1"/>
      <protection/>
    </xf>
    <xf numFmtId="49" fontId="8" fillId="7" borderId="10" xfId="54" applyNumberFormat="1" applyFont="1" applyFill="1" applyBorder="1" applyAlignment="1">
      <alignment horizontal="center" vertical="center"/>
      <protection/>
    </xf>
    <xf numFmtId="49" fontId="8" fillId="7" borderId="10" xfId="54" applyNumberFormat="1" applyFont="1" applyFill="1" applyBorder="1" applyAlignment="1">
      <alignment vertical="center" wrapText="1"/>
      <protection/>
    </xf>
    <xf numFmtId="4" fontId="8" fillId="0" borderId="10" xfId="54" applyNumberFormat="1" applyFont="1" applyBorder="1" applyAlignment="1">
      <alignment horizontal="center" vertical="center"/>
      <protection/>
    </xf>
    <xf numFmtId="4" fontId="36" fillId="0" borderId="10" xfId="54" applyNumberFormat="1" applyFont="1" applyFill="1" applyBorder="1" applyAlignment="1">
      <alignment horizontal="center" vertical="center" wrapText="1"/>
      <protection/>
    </xf>
    <xf numFmtId="0" fontId="8" fillId="7" borderId="11" xfId="54" applyFont="1" applyFill="1" applyBorder="1" applyAlignment="1">
      <alignment horizontal="centerContinuous" vertical="top" wrapText="1"/>
      <protection/>
    </xf>
    <xf numFmtId="0" fontId="3" fillId="0" borderId="10" xfId="54" applyFont="1" applyBorder="1" applyAlignment="1">
      <alignment horizontal="center" vertical="top" wrapText="1"/>
      <protection/>
    </xf>
    <xf numFmtId="3" fontId="37" fillId="0" borderId="0" xfId="54" applyNumberFormat="1" applyFont="1" applyBorder="1" applyAlignment="1" applyProtection="1">
      <alignment horizontal="center"/>
      <protection locked="0"/>
    </xf>
    <xf numFmtId="3" fontId="42" fillId="0" borderId="0" xfId="54" applyNumberFormat="1" applyFont="1" applyBorder="1" applyAlignment="1" applyProtection="1">
      <alignment horizontal="center" wrapText="1"/>
      <protection locked="0"/>
    </xf>
    <xf numFmtId="181" fontId="43" fillId="0" borderId="0" xfId="61" applyNumberFormat="1" applyFont="1" applyBorder="1" applyAlignment="1">
      <alignment horizontal="center"/>
      <protection/>
    </xf>
    <xf numFmtId="1" fontId="37" fillId="0" borderId="0" xfId="54" applyNumberFormat="1" applyFont="1" applyFill="1" applyBorder="1" applyAlignment="1" applyProtection="1">
      <alignment horizontal="center"/>
      <protection locked="0"/>
    </xf>
    <xf numFmtId="181" fontId="0" fillId="0" borderId="0" xfId="54" applyNumberFormat="1" applyFont="1" applyFill="1" applyBorder="1" applyAlignment="1" applyProtection="1">
      <alignment horizontal="center"/>
      <protection locked="0"/>
    </xf>
    <xf numFmtId="181" fontId="0" fillId="0" borderId="0" xfId="54" applyNumberFormat="1" applyFont="1" applyFill="1" applyBorder="1" applyAlignment="1" applyProtection="1">
      <alignment horizontal="center"/>
      <protection locked="0"/>
    </xf>
    <xf numFmtId="181" fontId="9" fillId="0" borderId="0" xfId="54" applyNumberFormat="1" applyFont="1" applyFill="1" applyBorder="1" applyAlignment="1" applyProtection="1">
      <alignment horizontal="center"/>
      <protection locked="0"/>
    </xf>
    <xf numFmtId="4" fontId="36" fillId="0" borderId="10" xfId="54" applyNumberFormat="1" applyFont="1" applyBorder="1" applyAlignment="1">
      <alignment horizontal="center" vertical="center" wrapText="1"/>
      <protection/>
    </xf>
    <xf numFmtId="4" fontId="3" fillId="0" borderId="10" xfId="54" applyNumberFormat="1" applyFont="1" applyBorder="1" applyAlignment="1">
      <alignment horizontal="center" vertical="center" wrapText="1"/>
      <protection/>
    </xf>
    <xf numFmtId="3" fontId="36" fillId="7" borderId="10" xfId="54" applyNumberFormat="1" applyFont="1" applyFill="1" applyBorder="1" applyAlignment="1">
      <alignment horizontal="center" wrapText="1"/>
      <protection/>
    </xf>
    <xf numFmtId="49" fontId="35" fillId="7" borderId="10" xfId="54" applyNumberFormat="1" applyFont="1" applyFill="1" applyBorder="1" applyAlignment="1">
      <alignment horizontal="center"/>
      <protection/>
    </xf>
    <xf numFmtId="0" fontId="36" fillId="7" borderId="10" xfId="54" applyFont="1" applyFill="1" applyBorder="1" applyAlignment="1">
      <alignment horizontal="center" vertical="top" wrapText="1"/>
      <protection/>
    </xf>
    <xf numFmtId="3" fontId="37" fillId="15" borderId="0" xfId="54" applyNumberFormat="1" applyFont="1" applyFill="1" applyBorder="1">
      <alignment/>
      <protection/>
    </xf>
    <xf numFmtId="181" fontId="33" fillId="15" borderId="0" xfId="54" applyNumberFormat="1" applyFont="1" applyFill="1">
      <alignment/>
      <protection/>
    </xf>
    <xf numFmtId="0" fontId="0" fillId="15" borderId="0" xfId="54" applyFont="1" applyFill="1">
      <alignment/>
      <protection/>
    </xf>
    <xf numFmtId="2" fontId="0" fillId="0" borderId="0" xfId="54" applyNumberFormat="1" applyFont="1" applyFill="1" applyProtection="1">
      <alignment/>
      <protection locked="0"/>
    </xf>
    <xf numFmtId="0" fontId="36" fillId="0" borderId="10" xfId="54" applyFont="1" applyFill="1" applyBorder="1" applyAlignment="1">
      <alignment horizontal="center" vertical="center" wrapText="1"/>
      <protection/>
    </xf>
    <xf numFmtId="2" fontId="36" fillId="0" borderId="10" xfId="54" applyNumberFormat="1" applyFont="1" applyFill="1" applyBorder="1" applyAlignment="1">
      <alignment horizontal="center" wrapText="1"/>
      <protection/>
    </xf>
    <xf numFmtId="0" fontId="28" fillId="0" borderId="0" xfId="61" applyFont="1" applyBorder="1" applyAlignment="1" applyProtection="1">
      <alignment horizontal="center" vertical="center" wrapText="1"/>
      <protection locked="0"/>
    </xf>
    <xf numFmtId="0" fontId="3" fillId="7" borderId="10" xfId="54" applyFont="1" applyFill="1" applyBorder="1" applyAlignment="1">
      <alignment horizontal="center" vertical="center" wrapText="1"/>
      <protection/>
    </xf>
    <xf numFmtId="2" fontId="3" fillId="0" borderId="10" xfId="54" applyNumberFormat="1" applyFont="1" applyBorder="1" applyAlignment="1">
      <alignment horizontal="center" vertical="top" wrapText="1"/>
      <protection/>
    </xf>
    <xf numFmtId="2" fontId="3" fillId="0" borderId="10" xfId="54" applyNumberFormat="1" applyFont="1" applyFill="1" applyBorder="1" applyAlignment="1">
      <alignment horizontal="center" vertical="top" wrapText="1"/>
      <protection/>
    </xf>
    <xf numFmtId="49" fontId="46" fillId="7" borderId="10" xfId="54" applyNumberFormat="1" applyFont="1" applyFill="1" applyBorder="1" applyAlignment="1">
      <alignment horizontal="center"/>
      <protection/>
    </xf>
    <xf numFmtId="49" fontId="46" fillId="7" borderId="10" xfId="54" applyNumberFormat="1" applyFont="1" applyFill="1" applyBorder="1" applyAlignment="1">
      <alignment horizontal="center" vertical="center"/>
      <protection/>
    </xf>
    <xf numFmtId="0" fontId="46" fillId="7" borderId="10" xfId="54" applyFont="1" applyFill="1" applyBorder="1" applyAlignment="1">
      <alignment horizontal="center" vertical="top" wrapText="1"/>
      <protection/>
    </xf>
    <xf numFmtId="3" fontId="46" fillId="7" borderId="10" xfId="54" applyNumberFormat="1" applyFont="1" applyFill="1" applyBorder="1" applyAlignment="1">
      <alignment horizontal="center"/>
      <protection/>
    </xf>
    <xf numFmtId="4" fontId="46" fillId="7" borderId="10" xfId="54" applyNumberFormat="1" applyFont="1" applyFill="1" applyBorder="1" applyAlignment="1">
      <alignment horizontal="center" vertical="center"/>
      <protection/>
    </xf>
    <xf numFmtId="49" fontId="8" fillId="7" borderId="10" xfId="54" applyNumberFormat="1" applyFont="1" applyFill="1" applyBorder="1" applyAlignment="1">
      <alignment horizontal="center"/>
      <protection/>
    </xf>
    <xf numFmtId="49" fontId="8" fillId="7" borderId="11" xfId="54" applyNumberFormat="1" applyFont="1" applyFill="1" applyBorder="1" applyAlignment="1">
      <alignment vertical="top" wrapText="1"/>
      <protection/>
    </xf>
    <xf numFmtId="0" fontId="36" fillId="0" borderId="10" xfId="54" applyFont="1" applyBorder="1" applyAlignment="1">
      <alignment vertical="top" wrapText="1"/>
      <protection/>
    </xf>
    <xf numFmtId="0" fontId="36" fillId="0" borderId="10" xfId="54" applyFont="1" applyFill="1" applyBorder="1" applyAlignment="1">
      <alignment horizontal="left" vertical="center" wrapText="1"/>
      <protection/>
    </xf>
    <xf numFmtId="0" fontId="36" fillId="0" borderId="10" xfId="54" applyFont="1" applyBorder="1" applyAlignment="1">
      <alignment horizontal="left" vertical="center" wrapText="1"/>
      <protection/>
    </xf>
    <xf numFmtId="0" fontId="36" fillId="0" borderId="10" xfId="54" applyFont="1" applyFill="1" applyBorder="1" applyAlignment="1">
      <alignment vertical="center" wrapText="1"/>
      <protection/>
    </xf>
    <xf numFmtId="4" fontId="9" fillId="0" borderId="0" xfId="54" applyNumberFormat="1" applyFont="1" applyAlignment="1">
      <alignment horizontal="center"/>
      <protection/>
    </xf>
    <xf numFmtId="4" fontId="28" fillId="0" borderId="0" xfId="61" applyNumberFormat="1" applyFont="1" applyBorder="1" applyAlignment="1" applyProtection="1">
      <alignment horizontal="center" vertical="center" wrapText="1"/>
      <protection locked="0"/>
    </xf>
    <xf numFmtId="4" fontId="36" fillId="7" borderId="10" xfId="54" applyNumberFormat="1" applyFont="1" applyFill="1" applyBorder="1" applyAlignment="1">
      <alignment horizontal="center" wrapText="1"/>
      <protection/>
    </xf>
    <xf numFmtId="4" fontId="36" fillId="0" borderId="10" xfId="54" applyNumberFormat="1" applyFont="1" applyFill="1" applyBorder="1" applyAlignment="1">
      <alignment horizontal="center" wrapText="1"/>
      <protection/>
    </xf>
    <xf numFmtId="4" fontId="37" fillId="0" borderId="0" xfId="54" applyNumberFormat="1" applyFont="1" applyBorder="1" applyAlignment="1" applyProtection="1">
      <alignment horizontal="center"/>
      <protection locked="0"/>
    </xf>
    <xf numFmtId="4" fontId="41" fillId="0" borderId="0" xfId="54" applyNumberFormat="1" applyFont="1" applyFill="1" applyBorder="1" applyAlignment="1" applyProtection="1">
      <alignment horizontal="center"/>
      <protection locked="0"/>
    </xf>
    <xf numFmtId="4" fontId="41" fillId="0" borderId="0" xfId="54" applyNumberFormat="1" applyFont="1" applyFill="1" applyBorder="1" applyAlignment="1" applyProtection="1">
      <alignment horizontal="center"/>
      <protection locked="0"/>
    </xf>
    <xf numFmtId="4" fontId="40" fillId="0" borderId="0" xfId="54" applyNumberFormat="1" applyFont="1" applyFill="1" applyBorder="1" applyAlignment="1" applyProtection="1">
      <alignment horizontal="center"/>
      <protection locked="0"/>
    </xf>
    <xf numFmtId="4" fontId="40" fillId="0" borderId="0" xfId="54" applyNumberFormat="1" applyFont="1" applyFill="1" applyAlignment="1" applyProtection="1">
      <alignment horizontal="center"/>
      <protection locked="0"/>
    </xf>
    <xf numFmtId="4" fontId="9" fillId="0" borderId="0" xfId="54" applyNumberFormat="1" applyFont="1" applyFill="1" applyAlignment="1" applyProtection="1">
      <alignment horizontal="center"/>
      <protection locked="0"/>
    </xf>
    <xf numFmtId="4" fontId="9" fillId="0" borderId="0" xfId="54" applyNumberFormat="1" applyFont="1" applyAlignment="1" applyProtection="1">
      <alignment horizontal="center"/>
      <protection locked="0"/>
    </xf>
    <xf numFmtId="49" fontId="35" fillId="0" borderId="10" xfId="54" applyNumberFormat="1" applyFont="1" applyFill="1" applyBorder="1" applyAlignment="1">
      <alignment vertical="center"/>
      <protection/>
    </xf>
    <xf numFmtId="49" fontId="35" fillId="0" borderId="10" xfId="54" applyNumberFormat="1" applyFont="1" applyBorder="1" applyAlignment="1">
      <alignment vertical="center"/>
      <protection/>
    </xf>
    <xf numFmtId="3" fontId="36" fillId="0" borderId="10" xfId="54" applyNumberFormat="1" applyFont="1" applyFill="1" applyBorder="1" applyAlignment="1">
      <alignment vertical="center" wrapText="1"/>
      <protection/>
    </xf>
    <xf numFmtId="0" fontId="36" fillId="0" borderId="10" xfId="54" applyFont="1" applyBorder="1" applyAlignment="1">
      <alignment vertical="center" wrapText="1"/>
      <protection/>
    </xf>
    <xf numFmtId="0" fontId="36" fillId="0" borderId="10" xfId="54" applyFont="1" applyFill="1" applyBorder="1" applyAlignment="1">
      <alignment horizontal="left" vertical="top" wrapText="1"/>
      <protection/>
    </xf>
    <xf numFmtId="0" fontId="36" fillId="0" borderId="10" xfId="0" applyFont="1" applyBorder="1" applyAlignment="1" quotePrefix="1">
      <alignment horizontal="left" vertical="center" wrapText="1"/>
    </xf>
    <xf numFmtId="2" fontId="36" fillId="0" borderId="10" xfId="0" applyNumberFormat="1" applyFont="1" applyBorder="1" applyAlignment="1" quotePrefix="1">
      <alignment horizontal="left" vertical="center" wrapText="1"/>
    </xf>
    <xf numFmtId="0" fontId="36" fillId="0" borderId="10" xfId="54" applyFont="1" applyBorder="1" applyAlignment="1">
      <alignment horizontal="left" vertical="top" wrapText="1"/>
      <protection/>
    </xf>
    <xf numFmtId="3" fontId="36" fillId="0" borderId="10" xfId="54" applyNumberFormat="1" applyFont="1" applyFill="1" applyBorder="1" applyAlignment="1">
      <alignment horizontal="left" vertical="center" wrapText="1"/>
      <protection/>
    </xf>
    <xf numFmtId="0" fontId="36" fillId="0" borderId="0" xfId="61" applyFont="1" applyFill="1" applyAlignment="1">
      <alignment horizontal="left" wrapText="1"/>
      <protection/>
    </xf>
    <xf numFmtId="0" fontId="36" fillId="0" borderId="10" xfId="0" applyFont="1" applyBorder="1" applyAlignment="1" quotePrefix="1">
      <alignment horizontal="center" vertical="center" wrapText="1"/>
    </xf>
    <xf numFmtId="2" fontId="36" fillId="0" borderId="10" xfId="0" applyNumberFormat="1" applyFont="1" applyBorder="1" applyAlignment="1" quotePrefix="1">
      <alignment horizontal="center" vertical="center" wrapText="1"/>
    </xf>
    <xf numFmtId="2" fontId="36" fillId="0" borderId="10" xfId="0" applyNumberFormat="1" applyFont="1" applyBorder="1" applyAlignment="1" quotePrefix="1">
      <alignment vertical="center" wrapText="1"/>
    </xf>
    <xf numFmtId="49" fontId="35" fillId="0" borderId="10" xfId="54" applyNumberFormat="1" applyFont="1" applyBorder="1" applyAlignment="1">
      <alignment horizontal="left" vertical="center" wrapText="1"/>
      <protection/>
    </xf>
    <xf numFmtId="49" fontId="32" fillId="0" borderId="12" xfId="54" applyNumberFormat="1" applyFont="1" applyBorder="1" applyAlignment="1">
      <alignment horizontal="center" vertical="center" wrapText="1"/>
      <protection/>
    </xf>
    <xf numFmtId="0" fontId="36" fillId="0" borderId="10" xfId="0" applyFont="1" applyFill="1" applyBorder="1" applyAlignment="1" quotePrefix="1">
      <alignment horizontal="left" vertical="center" wrapText="1"/>
    </xf>
    <xf numFmtId="3" fontId="34" fillId="24" borderId="0" xfId="54" applyNumberFormat="1" applyFont="1" applyFill="1">
      <alignment/>
      <protection/>
    </xf>
    <xf numFmtId="0" fontId="0" fillId="24" borderId="0" xfId="54" applyFont="1" applyFill="1" applyProtection="1">
      <alignment/>
      <protection locked="0"/>
    </xf>
    <xf numFmtId="0" fontId="0" fillId="24" borderId="0" xfId="54" applyFont="1" applyFill="1">
      <alignment/>
      <protection/>
    </xf>
    <xf numFmtId="0" fontId="32" fillId="0" borderId="13" xfId="54" applyFont="1" applyBorder="1" applyAlignment="1">
      <alignment horizontal="center" vertical="center" wrapText="1"/>
      <protection/>
    </xf>
    <xf numFmtId="0" fontId="36" fillId="7" borderId="14" xfId="54" applyFont="1" applyFill="1" applyBorder="1" applyAlignment="1">
      <alignment horizontal="center" vertical="top" wrapText="1"/>
      <protection/>
    </xf>
    <xf numFmtId="0" fontId="32" fillId="0" borderId="15" xfId="54" applyFont="1" applyBorder="1" applyAlignment="1">
      <alignment horizontal="center" vertical="center" wrapText="1"/>
      <protection/>
    </xf>
    <xf numFmtId="0" fontId="29" fillId="0" borderId="16" xfId="61" applyFont="1" applyBorder="1" applyAlignment="1">
      <alignment horizontal="center" vertical="center" wrapText="1"/>
      <protection/>
    </xf>
    <xf numFmtId="0" fontId="29" fillId="0" borderId="16" xfId="61" applyFont="1" applyBorder="1" applyAlignment="1" applyProtection="1">
      <alignment horizontal="center" vertical="center" wrapText="1"/>
      <protection locked="0"/>
    </xf>
    <xf numFmtId="0" fontId="8" fillId="0" borderId="14" xfId="54" applyFont="1" applyBorder="1" applyAlignment="1">
      <alignment horizontal="center" vertical="center" wrapText="1"/>
      <protection/>
    </xf>
    <xf numFmtId="0" fontId="8" fillId="0" borderId="17" xfId="54" applyFont="1" applyBorder="1" applyAlignment="1">
      <alignment horizontal="centerContinuous" vertical="center" wrapText="1"/>
      <protection/>
    </xf>
    <xf numFmtId="0" fontId="32" fillId="0" borderId="16" xfId="54" applyFont="1" applyBorder="1" applyAlignment="1">
      <alignment horizontal="center" vertical="center" wrapText="1"/>
      <protection/>
    </xf>
    <xf numFmtId="0" fontId="47" fillId="0" borderId="18" xfId="61" applyFont="1" applyBorder="1" applyAlignment="1">
      <alignment horizontal="center" vertical="center" wrapText="1"/>
      <protection/>
    </xf>
    <xf numFmtId="0" fontId="47" fillId="0" borderId="16" xfId="61" applyFont="1" applyBorder="1" applyAlignment="1">
      <alignment horizontal="center" vertical="center" wrapText="1"/>
      <protection/>
    </xf>
    <xf numFmtId="0" fontId="29" fillId="0" borderId="19" xfId="61" applyFont="1" applyBorder="1" applyAlignment="1" applyProtection="1">
      <alignment horizontal="center" vertical="center" wrapText="1"/>
      <protection locked="0"/>
    </xf>
    <xf numFmtId="0" fontId="29" fillId="0" borderId="20" xfId="61" applyFont="1" applyBorder="1" applyAlignment="1" applyProtection="1">
      <alignment horizontal="center" vertical="center" wrapText="1"/>
      <protection locked="0"/>
    </xf>
    <xf numFmtId="0" fontId="29" fillId="0" borderId="21" xfId="61" applyFont="1" applyBorder="1" applyAlignment="1">
      <alignment horizontal="center" vertical="center" wrapText="1"/>
      <protection/>
    </xf>
    <xf numFmtId="0" fontId="29" fillId="0" borderId="22" xfId="61" applyFont="1" applyBorder="1" applyAlignment="1">
      <alignment horizontal="center" vertical="center" wrapText="1"/>
      <protection/>
    </xf>
    <xf numFmtId="0" fontId="28" fillId="0" borderId="0" xfId="61" applyFont="1" applyBorder="1" applyAlignment="1" applyProtection="1">
      <alignment horizontal="center" vertical="center" wrapText="1"/>
      <protection locked="0"/>
    </xf>
    <xf numFmtId="49" fontId="44" fillId="0" borderId="18" xfId="61" applyNumberFormat="1" applyFont="1" applyBorder="1" applyAlignment="1" applyProtection="1">
      <alignment horizontal="center" vertical="center" wrapText="1"/>
      <protection locked="0"/>
    </xf>
    <xf numFmtId="49" fontId="44" fillId="0" borderId="16" xfId="61" applyNumberFormat="1" applyFont="1" applyBorder="1" applyAlignment="1" applyProtection="1">
      <alignment horizontal="center" vertical="center" wrapText="1"/>
      <protection locked="0"/>
    </xf>
    <xf numFmtId="0" fontId="45" fillId="0" borderId="0" xfId="54" applyFont="1" applyFill="1" applyAlignment="1" applyProtection="1">
      <alignment horizontal="center" vertical="top" wrapText="1"/>
      <protection locked="0"/>
    </xf>
    <xf numFmtId="49" fontId="43" fillId="0" borderId="0" xfId="54" applyNumberFormat="1" applyFont="1" applyFill="1" applyBorder="1" applyAlignment="1" applyProtection="1">
      <alignment horizontal="left"/>
      <protection locked="0"/>
    </xf>
    <xf numFmtId="0" fontId="47" fillId="0" borderId="19" xfId="61" applyFont="1" applyBorder="1" applyAlignment="1">
      <alignment horizontal="center" vertical="center" wrapText="1"/>
      <protection/>
    </xf>
    <xf numFmtId="0" fontId="47" fillId="0" borderId="20" xfId="61" applyFont="1" applyBorder="1" applyAlignment="1">
      <alignment horizontal="center" vertical="center" wrapText="1"/>
      <protection/>
    </xf>
    <xf numFmtId="0" fontId="44" fillId="0" borderId="23" xfId="61" applyFont="1" applyBorder="1" applyAlignment="1" applyProtection="1">
      <alignment horizontal="center" vertical="center" wrapText="1"/>
      <protection locked="0"/>
    </xf>
    <xf numFmtId="0" fontId="44" fillId="0" borderId="13" xfId="61" applyFont="1" applyBorder="1" applyAlignment="1" applyProtection="1">
      <alignment horizontal="center" vertical="center" wrapText="1"/>
      <protection locked="0"/>
    </xf>
    <xf numFmtId="4" fontId="29" fillId="0" borderId="24" xfId="61" applyNumberFormat="1" applyFont="1" applyBorder="1" applyAlignment="1">
      <alignment horizontal="center" vertical="center" wrapText="1"/>
      <protection/>
    </xf>
    <xf numFmtId="4" fontId="29" fillId="0" borderId="17" xfId="61" applyNumberFormat="1" applyFont="1" applyBorder="1" applyAlignment="1">
      <alignment horizontal="center" vertical="center" wrapText="1"/>
      <protection/>
    </xf>
  </cellXfs>
  <cellStyles count="57">
    <cellStyle name="Normal" xfId="0"/>
    <cellStyle name="RowLevel_0" xfId="1"/>
    <cellStyle name="ColLevel_0" xfId="2"/>
    <cellStyle name="ColLevel_1" xfId="4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ограм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Тысячи [0]_Розподіл (2)" xfId="63"/>
    <cellStyle name="Тысячи_бюджет 1998 по клас.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UT\ZVIRKA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NOPER\Budg2005\&#1048;&#1085;&#1092;&#1086;&#1088;&#1084;&#1072;&#1094;&#1080;&#1103;%20&#1082;%20&#1075;&#1086;&#1076;&#1086;&#1074;&#1086;&#1084;&#1091;%20&#1086;&#1090;&#1095;&#1077;&#1090;&#1091;%202005\&#1075;.&#1057;&#1091;&#1076;&#1072;&#1082;\dod30-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КУ15"/>
      <sheetName val="I-Fr,Od"/>
      <sheetName val="3511320"/>
      <sheetName val="3511150"/>
      <sheetName val="3511160"/>
      <sheetName val="3511100"/>
      <sheetName val="3511220"/>
      <sheetName val="Закарпаття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д 30"/>
      <sheetName val="Дод 31"/>
      <sheetName val="Дод 32"/>
      <sheetName val="Дод 33"/>
      <sheetName val="Дод 34"/>
      <sheetName val="Дод 35"/>
      <sheetName val="Дод 36"/>
      <sheetName val="Дод 37"/>
    </sheetNames>
    <sheetDataSet>
      <sheetData sheetId="0">
        <row r="3">
          <cell r="A3" t="str">
            <v>Дані про причини невиконання у 2005 році річних розрахункових показників МФУ по доходах місцевих бюджетів  
та зменшення основних надходжень у 2005 році порівняно з 2004 роком по м.Судак</v>
          </cell>
        </row>
        <row r="6">
          <cell r="A6" t="str">
            <v>Адміністративно-територіальні одиниці</v>
          </cell>
          <cell r="B6" t="str">
            <v>Причини невиконання у 2005 році річних розрахункових показників МФУ по</v>
          </cell>
          <cell r="E6" t="str">
            <v>Причини зменшення/збільшення більше ніж в 1,5 рази фактичних надходжень у 2005 році порівняно з 2004 роком:</v>
          </cell>
        </row>
        <row r="7">
          <cell r="B7" t="str">
            <v>доходах загального фонду (без урахування обсягів міжбюджетних трансмфертів)</v>
          </cell>
          <cell r="C7" t="str">
            <v>в тому числі по доходах, що враховуються при визначенні міжбюджетних трансфертів</v>
          </cell>
          <cell r="D7" t="str">
            <v>доходах спеціального фонду (без урахування обсягів міжбюджетних трансмфертів)</v>
          </cell>
          <cell r="E7" t="str">
            <v>податку з доходів фізичних осіб</v>
          </cell>
          <cell r="F7" t="str">
            <v>плати за землю</v>
          </cell>
          <cell r="G7" t="str">
            <v>єдиного податку на підприєм-
ницьку діяльність</v>
          </cell>
          <cell r="H7" t="str">
            <v>місцевих податків і зборів (в розрізі податків і зборів)</v>
          </cell>
          <cell r="I7" t="str">
            <v>плати за торговий патент на деякі види підприєм-
ницької діяльності</v>
          </cell>
          <cell r="J7" t="str">
            <v>власних надходжень бюджетних установ (в розрізі надходжень)</v>
          </cell>
          <cell r="K7" t="str">
            <v>надходжень від відчуження майна, яке належить АРК та майна, що знаходиться у комунальній власності</v>
          </cell>
          <cell r="L7" t="str">
            <v>податку з власників наземних транспортних засобів та інших самохідних машин та механізмів</v>
          </cell>
          <cell r="M7" t="str">
            <v>надходжень від продажу землі</v>
          </cell>
          <cell r="N7" t="str">
            <v>інших податків та платежів, зміна надходжень яких суттєво вплинула на невиконання у 2005 році розрахункових показників МФУ (в розрізі надходжень)</v>
          </cell>
        </row>
        <row r="8">
          <cell r="A8">
            <v>1</v>
          </cell>
        </row>
        <row r="9">
          <cell r="A9" t="str">
            <v>м.Судак</v>
          </cell>
        </row>
        <row r="12">
          <cell r="A12" t="str">
            <v>Начальник головного фінансового управління                            </v>
          </cell>
        </row>
        <row r="14">
          <cell r="A14" t="str">
            <v>Кобзева 2 26 46</v>
          </cell>
        </row>
      </sheetData>
      <sheetData sheetId="4">
        <row r="3">
          <cell r="A3" t="str">
            <v>Дані про суми наданих органами місцевого самоврядування м.Судак пільг зі сплати податків та зборів у 2005 році</v>
          </cell>
        </row>
        <row r="6">
          <cell r="A6" t="str">
            <v>Адміністративно-територіальні одиниці</v>
          </cell>
          <cell r="B6" t="str">
            <v>Всього надано пільг</v>
          </cell>
          <cell r="D6" t="str">
            <v>в тому числі по сплаті:</v>
          </cell>
        </row>
        <row r="7">
          <cell r="D7" t="str">
            <v>податоку з доходів фізичних осіб</v>
          </cell>
          <cell r="H7" t="str">
            <v>податку на прибуток підприємств і організацій, що належать до комунальної власності</v>
          </cell>
          <cell r="L7" t="str">
            <v>податоку з власників траснпортних засобів та інших самохідних машин і механізмів</v>
          </cell>
          <cell r="O7" t="str">
            <v>питома вага</v>
          </cell>
          <cell r="P7" t="str">
            <v>збору за спеціальне використання водних ресурсів місцевого значення</v>
          </cell>
          <cell r="T7" t="str">
            <v>плати за землю</v>
          </cell>
          <cell r="W7" t="str">
            <v>питома вага</v>
          </cell>
          <cell r="X7" t="str">
            <v>орендної плати за землю з фізичних осіб</v>
          </cell>
          <cell r="AA7" t="str">
            <v>питома вага</v>
          </cell>
          <cell r="AB7" t="str">
            <v>орендної плата за землю з юридичних осіб</v>
          </cell>
          <cell r="AE7" t="str">
            <v>питома вага</v>
          </cell>
          <cell r="AF7" t="str">
            <v>плати за державну реєстрацію суб"єктів підприємницької діяльності</v>
          </cell>
          <cell r="AI7" t="str">
            <v>питома вага</v>
          </cell>
          <cell r="AJ7" t="str">
            <v>місцевих податків і зборів</v>
          </cell>
          <cell r="AO7" t="str">
            <v>інших податків і зборів</v>
          </cell>
          <cell r="AQ7" t="str">
            <v>питома вага</v>
          </cell>
        </row>
        <row r="9">
          <cell r="A9">
            <v>1</v>
          </cell>
        </row>
        <row r="10">
          <cell r="A10" t="str">
            <v>___________ область</v>
          </cell>
        </row>
        <row r="11">
          <cell r="A11" t="str">
            <v>м.Судак</v>
          </cell>
        </row>
        <row r="14">
          <cell r="A14" t="str">
            <v>Начальник ГФУ                           </v>
          </cell>
        </row>
        <row r="17">
          <cell r="A17" t="str">
            <v>Кобзева 2 26 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137"/>
  <sheetViews>
    <sheetView showZeros="0" tabSelected="1" view="pageBreakPreview" zoomScale="70" zoomScaleNormal="75" zoomScaleSheetLayoutView="70" workbookViewId="0" topLeftCell="A1">
      <selection activeCell="J9" sqref="J9"/>
    </sheetView>
  </sheetViews>
  <sheetFormatPr defaultColWidth="9.00390625" defaultRowHeight="12.75"/>
  <cols>
    <col min="1" max="1" width="16.875" style="33" customWidth="1"/>
    <col min="2" max="2" width="15.125" style="33" customWidth="1"/>
    <col min="3" max="3" width="19.25390625" style="33" customWidth="1"/>
    <col min="4" max="4" width="60.125" style="34" customWidth="1"/>
    <col min="5" max="5" width="81.25390625" style="39" customWidth="1"/>
    <col min="6" max="6" width="41.25390625" style="39" customWidth="1"/>
    <col min="7" max="7" width="20.625" style="39" customWidth="1"/>
    <col min="8" max="8" width="20.00390625" style="88" customWidth="1"/>
    <col min="9" max="9" width="20.125" style="39" customWidth="1"/>
    <col min="10" max="10" width="18.125" style="39" customWidth="1"/>
    <col min="11" max="11" width="16.00390625" style="33" hidden="1" customWidth="1"/>
    <col min="12" max="12" width="16.375" style="5" hidden="1" customWidth="1"/>
    <col min="13" max="13" width="18.875" style="5" customWidth="1"/>
    <col min="14" max="14" width="11.625" style="5" customWidth="1"/>
    <col min="15" max="15" width="10.625" style="5" bestFit="1" customWidth="1"/>
    <col min="16" max="16384" width="9.125" style="5" customWidth="1"/>
  </cols>
  <sheetData>
    <row r="1" spans="1:17" ht="78.75" customHeight="1">
      <c r="A1" s="73"/>
      <c r="B1" s="73"/>
      <c r="C1" s="73"/>
      <c r="D1" s="73"/>
      <c r="E1" s="73"/>
      <c r="F1" s="73"/>
      <c r="G1" s="73"/>
      <c r="H1" s="89"/>
      <c r="I1" s="135" t="s">
        <v>164</v>
      </c>
      <c r="J1" s="135"/>
      <c r="K1" s="3"/>
      <c r="L1" s="4"/>
      <c r="M1" s="4"/>
      <c r="N1" s="4"/>
      <c r="O1" s="4"/>
      <c r="P1" s="4"/>
      <c r="Q1" s="4"/>
    </row>
    <row r="2" spans="1:17" ht="69" customHeight="1" thickBot="1">
      <c r="A2" s="132" t="s">
        <v>129</v>
      </c>
      <c r="B2" s="132"/>
      <c r="C2" s="132"/>
      <c r="D2" s="132"/>
      <c r="E2" s="132"/>
      <c r="F2" s="132"/>
      <c r="G2" s="132"/>
      <c r="H2" s="132"/>
      <c r="I2" s="132"/>
      <c r="J2" s="132"/>
      <c r="K2" s="6"/>
      <c r="L2" s="4"/>
      <c r="M2" s="4"/>
      <c r="N2" s="4"/>
      <c r="O2" s="4"/>
      <c r="P2" s="4"/>
      <c r="Q2" s="4"/>
    </row>
    <row r="3" spans="1:17" ht="87" customHeight="1" thickBot="1">
      <c r="A3" s="133" t="s">
        <v>19</v>
      </c>
      <c r="B3" s="133" t="s">
        <v>130</v>
      </c>
      <c r="C3" s="133" t="s">
        <v>131</v>
      </c>
      <c r="D3" s="139" t="s">
        <v>132</v>
      </c>
      <c r="E3" s="137" t="s">
        <v>133</v>
      </c>
      <c r="F3" s="126" t="s">
        <v>134</v>
      </c>
      <c r="G3" s="128" t="s">
        <v>135</v>
      </c>
      <c r="H3" s="141" t="s">
        <v>0</v>
      </c>
      <c r="I3" s="130" t="s">
        <v>1</v>
      </c>
      <c r="J3" s="131"/>
      <c r="K3" s="7"/>
      <c r="L3" s="4"/>
      <c r="M3" s="4"/>
      <c r="N3" s="4"/>
      <c r="O3" s="4"/>
      <c r="P3" s="4"/>
      <c r="Q3" s="4"/>
    </row>
    <row r="4" spans="1:17" ht="58.5" customHeight="1" thickBot="1">
      <c r="A4" s="134"/>
      <c r="B4" s="134"/>
      <c r="C4" s="134"/>
      <c r="D4" s="140"/>
      <c r="E4" s="138"/>
      <c r="F4" s="127"/>
      <c r="G4" s="129"/>
      <c r="H4" s="142"/>
      <c r="I4" s="121" t="s">
        <v>136</v>
      </c>
      <c r="J4" s="122" t="s">
        <v>137</v>
      </c>
      <c r="K4" s="7"/>
      <c r="L4" s="8"/>
      <c r="M4" s="4"/>
      <c r="N4" s="4"/>
      <c r="O4" s="4"/>
      <c r="P4" s="4"/>
      <c r="Q4" s="4"/>
    </row>
    <row r="5" spans="1:17" s="11" customFormat="1" ht="38.25" customHeight="1" thickBot="1">
      <c r="A5" s="123">
        <v>1</v>
      </c>
      <c r="B5" s="123"/>
      <c r="C5" s="123"/>
      <c r="D5" s="124">
        <v>2</v>
      </c>
      <c r="E5" s="118">
        <v>3</v>
      </c>
      <c r="F5" s="120"/>
      <c r="G5" s="125">
        <v>7</v>
      </c>
      <c r="H5" s="113">
        <v>4</v>
      </c>
      <c r="I5" s="125">
        <v>5</v>
      </c>
      <c r="J5" s="125">
        <v>7</v>
      </c>
      <c r="K5" s="9"/>
      <c r="L5" s="10">
        <v>15</v>
      </c>
      <c r="M5" s="10"/>
      <c r="N5" s="10"/>
      <c r="O5" s="10"/>
      <c r="P5" s="10"/>
      <c r="Q5" s="10"/>
    </row>
    <row r="6" spans="1:17" s="18" customFormat="1" ht="18.75" customHeight="1">
      <c r="A6" s="82" t="s">
        <v>17</v>
      </c>
      <c r="B6" s="65"/>
      <c r="C6" s="65"/>
      <c r="D6" s="83" t="s">
        <v>140</v>
      </c>
      <c r="E6" s="66"/>
      <c r="F6" s="119"/>
      <c r="G6" s="90">
        <f>SUM(G7:G12)</f>
        <v>635000</v>
      </c>
      <c r="H6" s="90">
        <f>SUM(H7:H12)</f>
        <v>635000</v>
      </c>
      <c r="I6" s="90">
        <f>SUM(I7:I12)</f>
        <v>0</v>
      </c>
      <c r="J6" s="90">
        <f>SUM(J7:J12)</f>
        <v>0</v>
      </c>
      <c r="K6" s="14"/>
      <c r="L6" s="15"/>
      <c r="M6" s="16"/>
      <c r="N6" s="17"/>
      <c r="O6" s="17"/>
      <c r="P6" s="17"/>
      <c r="Q6" s="17"/>
    </row>
    <row r="7" spans="1:17" s="18" customFormat="1" ht="67.5" customHeight="1">
      <c r="A7" s="104" t="s">
        <v>35</v>
      </c>
      <c r="B7" s="104" t="s">
        <v>36</v>
      </c>
      <c r="C7" s="105" t="s">
        <v>18</v>
      </c>
      <c r="D7" s="111" t="s">
        <v>87</v>
      </c>
      <c r="E7" s="84" t="s">
        <v>98</v>
      </c>
      <c r="F7" s="84" t="s">
        <v>153</v>
      </c>
      <c r="G7" s="72">
        <f>H7+I7</f>
        <v>110000</v>
      </c>
      <c r="H7" s="91">
        <v>110000</v>
      </c>
      <c r="I7" s="54"/>
      <c r="J7" s="72"/>
      <c r="K7" s="14"/>
      <c r="L7" s="15"/>
      <c r="M7" s="16"/>
      <c r="N7" s="17"/>
      <c r="O7" s="17"/>
      <c r="P7" s="17"/>
      <c r="Q7" s="17"/>
    </row>
    <row r="8" spans="1:17" s="18" customFormat="1" ht="63" customHeight="1">
      <c r="A8" s="99" t="s">
        <v>89</v>
      </c>
      <c r="B8" s="99" t="s">
        <v>88</v>
      </c>
      <c r="C8" s="100" t="s">
        <v>27</v>
      </c>
      <c r="D8" s="112" t="s">
        <v>142</v>
      </c>
      <c r="E8" s="101" t="s">
        <v>32</v>
      </c>
      <c r="F8" s="101" t="s">
        <v>154</v>
      </c>
      <c r="G8" s="72">
        <f aca="true" t="shared" si="0" ref="G8:G52">H8+I8</f>
        <v>60000</v>
      </c>
      <c r="H8" s="52">
        <v>60000</v>
      </c>
      <c r="I8" s="63"/>
      <c r="J8" s="72"/>
      <c r="K8" s="14"/>
      <c r="L8" s="15"/>
      <c r="M8" s="16"/>
      <c r="N8" s="17"/>
      <c r="O8" s="17"/>
      <c r="P8" s="17"/>
      <c r="Q8" s="17"/>
    </row>
    <row r="9" spans="1:17" s="18" customFormat="1" ht="59.25" customHeight="1">
      <c r="A9" s="100" t="s">
        <v>37</v>
      </c>
      <c r="B9" s="100" t="s">
        <v>38</v>
      </c>
      <c r="C9" s="100" t="s">
        <v>11</v>
      </c>
      <c r="D9" s="112" t="s">
        <v>63</v>
      </c>
      <c r="E9" s="102" t="s">
        <v>99</v>
      </c>
      <c r="F9" s="84" t="s">
        <v>153</v>
      </c>
      <c r="G9" s="72">
        <f t="shared" si="0"/>
        <v>225000</v>
      </c>
      <c r="H9" s="52">
        <v>225000</v>
      </c>
      <c r="I9" s="63"/>
      <c r="J9" s="72"/>
      <c r="K9" s="14"/>
      <c r="L9" s="15"/>
      <c r="M9" s="16"/>
      <c r="N9" s="17"/>
      <c r="O9" s="17"/>
      <c r="P9" s="17"/>
      <c r="Q9" s="17"/>
    </row>
    <row r="10" spans="1:17" s="18" customFormat="1" ht="75">
      <c r="A10" s="100" t="s">
        <v>37</v>
      </c>
      <c r="B10" s="99" t="s">
        <v>38</v>
      </c>
      <c r="C10" s="100" t="s">
        <v>11</v>
      </c>
      <c r="D10" s="112" t="s">
        <v>63</v>
      </c>
      <c r="E10" s="87" t="s">
        <v>33</v>
      </c>
      <c r="F10" s="101" t="s">
        <v>154</v>
      </c>
      <c r="G10" s="72">
        <f t="shared" si="0"/>
        <v>35000</v>
      </c>
      <c r="H10" s="52">
        <v>35000</v>
      </c>
      <c r="I10" s="63"/>
      <c r="J10" s="72"/>
      <c r="K10" s="14"/>
      <c r="L10" s="15"/>
      <c r="M10" s="16"/>
      <c r="N10" s="17"/>
      <c r="O10" s="17"/>
      <c r="P10" s="17"/>
      <c r="Q10" s="17"/>
    </row>
    <row r="11" spans="1:17" s="18" customFormat="1" ht="69" customHeight="1">
      <c r="A11" s="100" t="s">
        <v>37</v>
      </c>
      <c r="B11" s="99" t="s">
        <v>38</v>
      </c>
      <c r="C11" s="100" t="s">
        <v>11</v>
      </c>
      <c r="D11" s="112" t="s">
        <v>63</v>
      </c>
      <c r="E11" s="87" t="s">
        <v>100</v>
      </c>
      <c r="F11" s="87" t="s">
        <v>155</v>
      </c>
      <c r="G11" s="72">
        <f t="shared" si="0"/>
        <v>5000</v>
      </c>
      <c r="H11" s="52">
        <v>5000</v>
      </c>
      <c r="I11" s="63"/>
      <c r="J11" s="72"/>
      <c r="K11" s="14"/>
      <c r="L11" s="15"/>
      <c r="M11" s="16"/>
      <c r="N11" s="17"/>
      <c r="O11" s="17"/>
      <c r="P11" s="17"/>
      <c r="Q11" s="17"/>
    </row>
    <row r="12" spans="1:17" s="18" customFormat="1" ht="58.5" customHeight="1">
      <c r="A12" s="100" t="s">
        <v>37</v>
      </c>
      <c r="B12" s="99" t="s">
        <v>38</v>
      </c>
      <c r="C12" s="100" t="s">
        <v>11</v>
      </c>
      <c r="D12" s="112" t="s">
        <v>63</v>
      </c>
      <c r="E12" s="87" t="s">
        <v>101</v>
      </c>
      <c r="F12" s="87" t="s">
        <v>155</v>
      </c>
      <c r="G12" s="72">
        <f t="shared" si="0"/>
        <v>200000</v>
      </c>
      <c r="H12" s="52">
        <v>200000</v>
      </c>
      <c r="I12" s="63"/>
      <c r="J12" s="72"/>
      <c r="K12" s="14"/>
      <c r="L12" s="15"/>
      <c r="M12" s="16"/>
      <c r="N12" s="17"/>
      <c r="O12" s="17"/>
      <c r="P12" s="17"/>
      <c r="Q12" s="17"/>
    </row>
    <row r="13" spans="1:17" s="18" customFormat="1" ht="18.75" customHeight="1">
      <c r="A13" s="82" t="s">
        <v>39</v>
      </c>
      <c r="B13" s="65"/>
      <c r="C13" s="65"/>
      <c r="D13" s="83" t="s">
        <v>141</v>
      </c>
      <c r="E13" s="66"/>
      <c r="F13" s="66"/>
      <c r="G13" s="90">
        <f>SUM(G14:G39)</f>
        <v>4529500</v>
      </c>
      <c r="H13" s="90">
        <f>SUM(H14:H39)</f>
        <v>4485000</v>
      </c>
      <c r="I13" s="90">
        <f>SUM(I14:I39)</f>
        <v>44500</v>
      </c>
      <c r="J13" s="90">
        <f>SUM(J14:J39)</f>
        <v>0</v>
      </c>
      <c r="K13" s="14"/>
      <c r="L13" s="15"/>
      <c r="M13" s="16"/>
      <c r="N13" s="17"/>
      <c r="O13" s="17"/>
      <c r="P13" s="17"/>
      <c r="Q13" s="17"/>
    </row>
    <row r="14" spans="1:17" s="18" customFormat="1" ht="62.25" customHeight="1">
      <c r="A14" s="104" t="s">
        <v>40</v>
      </c>
      <c r="B14" s="104" t="s">
        <v>21</v>
      </c>
      <c r="C14" s="105" t="s">
        <v>5</v>
      </c>
      <c r="D14" s="105" t="s">
        <v>85</v>
      </c>
      <c r="E14" s="85" t="s">
        <v>34</v>
      </c>
      <c r="F14" s="101" t="s">
        <v>154</v>
      </c>
      <c r="G14" s="72">
        <f t="shared" si="0"/>
        <v>45000</v>
      </c>
      <c r="H14" s="52">
        <v>45000</v>
      </c>
      <c r="I14" s="63"/>
      <c r="J14" s="72"/>
      <c r="K14" s="14"/>
      <c r="L14" s="15"/>
      <c r="M14" s="16"/>
      <c r="N14" s="17"/>
      <c r="O14" s="17"/>
      <c r="P14" s="17"/>
      <c r="Q14" s="17"/>
    </row>
    <row r="15" spans="1:17" s="18" customFormat="1" ht="57" customHeight="1">
      <c r="A15" s="104" t="s">
        <v>47</v>
      </c>
      <c r="B15" s="104" t="s">
        <v>48</v>
      </c>
      <c r="C15" s="105" t="s">
        <v>5</v>
      </c>
      <c r="D15" s="105" t="s">
        <v>49</v>
      </c>
      <c r="E15" s="85" t="s">
        <v>86</v>
      </c>
      <c r="F15" s="101" t="s">
        <v>156</v>
      </c>
      <c r="G15" s="72">
        <f t="shared" si="0"/>
        <v>40000</v>
      </c>
      <c r="H15" s="52">
        <v>40000</v>
      </c>
      <c r="I15" s="63"/>
      <c r="J15" s="72"/>
      <c r="K15" s="14"/>
      <c r="L15" s="15"/>
      <c r="M15" s="16"/>
      <c r="N15" s="17"/>
      <c r="O15" s="17"/>
      <c r="P15" s="17"/>
      <c r="Q15" s="17"/>
    </row>
    <row r="16" spans="1:17" s="18" customFormat="1" ht="59.25" customHeight="1">
      <c r="A16" s="104" t="s">
        <v>47</v>
      </c>
      <c r="B16" s="104" t="s">
        <v>48</v>
      </c>
      <c r="C16" s="105" t="s">
        <v>5</v>
      </c>
      <c r="D16" s="105" t="s">
        <v>49</v>
      </c>
      <c r="E16" s="85" t="s">
        <v>50</v>
      </c>
      <c r="F16" s="87" t="s">
        <v>157</v>
      </c>
      <c r="G16" s="72">
        <f t="shared" si="0"/>
        <v>42000</v>
      </c>
      <c r="H16" s="52">
        <v>42000</v>
      </c>
      <c r="I16" s="63"/>
      <c r="J16" s="72"/>
      <c r="K16" s="14"/>
      <c r="L16" s="15"/>
      <c r="M16" s="16"/>
      <c r="N16" s="17"/>
      <c r="O16" s="17"/>
      <c r="P16" s="17"/>
      <c r="Q16" s="17"/>
    </row>
    <row r="17" spans="1:17" s="18" customFormat="1" ht="59.25" customHeight="1">
      <c r="A17" s="104" t="s">
        <v>51</v>
      </c>
      <c r="B17" s="104" t="s">
        <v>52</v>
      </c>
      <c r="C17" s="105" t="s">
        <v>5</v>
      </c>
      <c r="D17" s="105" t="s">
        <v>53</v>
      </c>
      <c r="E17" s="106" t="s">
        <v>16</v>
      </c>
      <c r="F17" s="101" t="s">
        <v>154</v>
      </c>
      <c r="G17" s="72">
        <f t="shared" si="0"/>
        <v>60000</v>
      </c>
      <c r="H17" s="91">
        <v>60000</v>
      </c>
      <c r="I17" s="75"/>
      <c r="J17" s="72"/>
      <c r="K17" s="14"/>
      <c r="L17" s="15"/>
      <c r="M17" s="16"/>
      <c r="N17" s="17"/>
      <c r="O17" s="17"/>
      <c r="P17" s="17"/>
      <c r="Q17" s="17"/>
    </row>
    <row r="18" spans="1:17" s="18" customFormat="1" ht="77.25" customHeight="1">
      <c r="A18" s="104" t="s">
        <v>51</v>
      </c>
      <c r="B18" s="104" t="s">
        <v>52</v>
      </c>
      <c r="C18" s="105" t="s">
        <v>5</v>
      </c>
      <c r="D18" s="105" t="s">
        <v>53</v>
      </c>
      <c r="E18" s="106" t="s">
        <v>102</v>
      </c>
      <c r="F18" s="87" t="s">
        <v>155</v>
      </c>
      <c r="G18" s="72">
        <f t="shared" si="0"/>
        <v>20000</v>
      </c>
      <c r="H18" s="91">
        <v>20000</v>
      </c>
      <c r="I18" s="75"/>
      <c r="J18" s="72"/>
      <c r="K18" s="14"/>
      <c r="L18" s="15"/>
      <c r="M18" s="16"/>
      <c r="N18" s="17"/>
      <c r="O18" s="17"/>
      <c r="P18" s="17"/>
      <c r="Q18" s="17"/>
    </row>
    <row r="19" spans="1:17" s="18" customFormat="1" ht="96" customHeight="1">
      <c r="A19" s="104" t="s">
        <v>45</v>
      </c>
      <c r="B19" s="104" t="s">
        <v>46</v>
      </c>
      <c r="C19" s="105" t="s">
        <v>5</v>
      </c>
      <c r="D19" s="105" t="s">
        <v>138</v>
      </c>
      <c r="E19" s="85" t="s">
        <v>61</v>
      </c>
      <c r="F19" s="101" t="s">
        <v>156</v>
      </c>
      <c r="G19" s="72">
        <f t="shared" si="0"/>
        <v>300000</v>
      </c>
      <c r="H19" s="91">
        <v>300000</v>
      </c>
      <c r="I19" s="75"/>
      <c r="J19" s="72"/>
      <c r="K19" s="14"/>
      <c r="L19" s="15"/>
      <c r="M19" s="16"/>
      <c r="N19" s="17"/>
      <c r="O19" s="17"/>
      <c r="P19" s="17"/>
      <c r="Q19" s="17"/>
    </row>
    <row r="20" spans="1:17" s="18" customFormat="1" ht="69.75" customHeight="1">
      <c r="A20" s="104" t="s">
        <v>54</v>
      </c>
      <c r="B20" s="104" t="s">
        <v>55</v>
      </c>
      <c r="C20" s="105" t="s">
        <v>20</v>
      </c>
      <c r="D20" s="105" t="s">
        <v>56</v>
      </c>
      <c r="E20" s="103" t="s">
        <v>60</v>
      </c>
      <c r="F20" s="101" t="s">
        <v>154</v>
      </c>
      <c r="G20" s="72">
        <f t="shared" si="0"/>
        <v>100000</v>
      </c>
      <c r="H20" s="91">
        <v>100000</v>
      </c>
      <c r="I20" s="91"/>
      <c r="J20" s="72"/>
      <c r="K20" s="14"/>
      <c r="L20" s="15"/>
      <c r="M20" s="16"/>
      <c r="N20" s="17"/>
      <c r="O20" s="17"/>
      <c r="P20" s="17"/>
      <c r="Q20" s="17"/>
    </row>
    <row r="21" spans="1:17" s="18" customFormat="1" ht="79.5" customHeight="1">
      <c r="A21" s="104" t="s">
        <v>41</v>
      </c>
      <c r="B21" s="104" t="s">
        <v>29</v>
      </c>
      <c r="C21" s="105" t="s">
        <v>20</v>
      </c>
      <c r="D21" s="105" t="s">
        <v>57</v>
      </c>
      <c r="E21" s="106" t="s">
        <v>103</v>
      </c>
      <c r="F21" s="87" t="s">
        <v>155</v>
      </c>
      <c r="G21" s="72">
        <f t="shared" si="0"/>
        <v>75000</v>
      </c>
      <c r="H21" s="91">
        <v>75000</v>
      </c>
      <c r="I21" s="75"/>
      <c r="J21" s="72"/>
      <c r="K21" s="14"/>
      <c r="L21" s="15"/>
      <c r="M21" s="16"/>
      <c r="N21" s="17"/>
      <c r="O21" s="17"/>
      <c r="P21" s="17"/>
      <c r="Q21" s="17"/>
    </row>
    <row r="22" spans="1:17" s="18" customFormat="1" ht="72.75" customHeight="1">
      <c r="A22" s="104" t="s">
        <v>42</v>
      </c>
      <c r="B22" s="104" t="s">
        <v>22</v>
      </c>
      <c r="C22" s="105" t="s">
        <v>20</v>
      </c>
      <c r="D22" s="105" t="s">
        <v>58</v>
      </c>
      <c r="E22" s="103" t="s">
        <v>60</v>
      </c>
      <c r="F22" s="101" t="s">
        <v>154</v>
      </c>
      <c r="G22" s="72">
        <f t="shared" si="0"/>
        <v>410000</v>
      </c>
      <c r="H22" s="91">
        <v>410000</v>
      </c>
      <c r="I22" s="76"/>
      <c r="J22" s="72"/>
      <c r="K22" s="14"/>
      <c r="L22" s="15"/>
      <c r="M22" s="16"/>
      <c r="N22" s="17"/>
      <c r="O22" s="17"/>
      <c r="P22" s="17"/>
      <c r="Q22" s="17"/>
    </row>
    <row r="23" spans="1:17" s="18" customFormat="1" ht="86.25" customHeight="1">
      <c r="A23" s="104" t="s">
        <v>43</v>
      </c>
      <c r="B23" s="104" t="s">
        <v>23</v>
      </c>
      <c r="C23" s="105" t="s">
        <v>20</v>
      </c>
      <c r="D23" s="105" t="s">
        <v>59</v>
      </c>
      <c r="E23" s="103" t="s">
        <v>60</v>
      </c>
      <c r="F23" s="101" t="s">
        <v>154</v>
      </c>
      <c r="G23" s="72">
        <f t="shared" si="0"/>
        <v>207000</v>
      </c>
      <c r="H23" s="91">
        <v>207000</v>
      </c>
      <c r="I23" s="76"/>
      <c r="J23" s="72"/>
      <c r="K23" s="14"/>
      <c r="L23" s="15"/>
      <c r="M23" s="16"/>
      <c r="N23" s="17"/>
      <c r="O23" s="17"/>
      <c r="P23" s="17"/>
      <c r="Q23" s="17"/>
    </row>
    <row r="24" spans="1:17" s="18" customFormat="1" ht="66" customHeight="1">
      <c r="A24" s="104" t="s">
        <v>44</v>
      </c>
      <c r="B24" s="104" t="s">
        <v>25</v>
      </c>
      <c r="C24" s="105" t="s">
        <v>149</v>
      </c>
      <c r="D24" s="105" t="s">
        <v>26</v>
      </c>
      <c r="E24" s="103" t="s">
        <v>104</v>
      </c>
      <c r="F24" s="87" t="s">
        <v>153</v>
      </c>
      <c r="G24" s="72">
        <f t="shared" si="0"/>
        <v>50000</v>
      </c>
      <c r="H24" s="52">
        <v>50000</v>
      </c>
      <c r="I24" s="62"/>
      <c r="J24" s="72"/>
      <c r="K24" s="14"/>
      <c r="L24" s="15"/>
      <c r="M24" s="16"/>
      <c r="N24" s="17"/>
      <c r="O24" s="17"/>
      <c r="P24" s="17"/>
      <c r="Q24" s="17"/>
    </row>
    <row r="25" spans="1:17" s="18" customFormat="1" ht="66" customHeight="1">
      <c r="A25" s="104" t="s">
        <v>44</v>
      </c>
      <c r="B25" s="104" t="s">
        <v>105</v>
      </c>
      <c r="C25" s="105" t="s">
        <v>149</v>
      </c>
      <c r="D25" s="105" t="s">
        <v>26</v>
      </c>
      <c r="E25" s="103" t="s">
        <v>106</v>
      </c>
      <c r="F25" s="87" t="s">
        <v>153</v>
      </c>
      <c r="G25" s="72">
        <f t="shared" si="0"/>
        <v>15000</v>
      </c>
      <c r="H25" s="52">
        <v>15000</v>
      </c>
      <c r="I25" s="62"/>
      <c r="J25" s="72"/>
      <c r="K25" s="14"/>
      <c r="L25" s="15"/>
      <c r="M25" s="16"/>
      <c r="N25" s="17"/>
      <c r="O25" s="17"/>
      <c r="P25" s="17"/>
      <c r="Q25" s="17"/>
    </row>
    <row r="26" spans="1:17" s="18" customFormat="1" ht="66" customHeight="1">
      <c r="A26" s="104" t="s">
        <v>44</v>
      </c>
      <c r="B26" s="104" t="s">
        <v>25</v>
      </c>
      <c r="C26" s="105" t="s">
        <v>149</v>
      </c>
      <c r="D26" s="105" t="s">
        <v>26</v>
      </c>
      <c r="E26" s="103" t="s">
        <v>107</v>
      </c>
      <c r="F26" s="87" t="s">
        <v>153</v>
      </c>
      <c r="G26" s="72">
        <f t="shared" si="0"/>
        <v>100000</v>
      </c>
      <c r="H26" s="52">
        <v>100000</v>
      </c>
      <c r="I26" s="62"/>
      <c r="J26" s="72"/>
      <c r="K26" s="14"/>
      <c r="L26" s="15"/>
      <c r="M26" s="16"/>
      <c r="N26" s="17"/>
      <c r="O26" s="17"/>
      <c r="P26" s="17"/>
      <c r="Q26" s="17"/>
    </row>
    <row r="27" spans="1:17" s="18" customFormat="1" ht="66" customHeight="1">
      <c r="A27" s="104" t="s">
        <v>44</v>
      </c>
      <c r="B27" s="104" t="s">
        <v>25</v>
      </c>
      <c r="C27" s="105" t="s">
        <v>149</v>
      </c>
      <c r="D27" s="105" t="s">
        <v>26</v>
      </c>
      <c r="E27" s="103" t="s">
        <v>108</v>
      </c>
      <c r="F27" s="87" t="s">
        <v>155</v>
      </c>
      <c r="G27" s="72">
        <f t="shared" si="0"/>
        <v>1950000</v>
      </c>
      <c r="H27" s="52">
        <v>1950000</v>
      </c>
      <c r="I27" s="62"/>
      <c r="J27" s="72"/>
      <c r="K27" s="14"/>
      <c r="L27" s="15"/>
      <c r="M27" s="16"/>
      <c r="N27" s="17"/>
      <c r="O27" s="17"/>
      <c r="P27" s="17"/>
      <c r="Q27" s="17"/>
    </row>
    <row r="28" spans="1:17" s="18" customFormat="1" ht="66" customHeight="1">
      <c r="A28" s="104" t="s">
        <v>111</v>
      </c>
      <c r="B28" s="104" t="s">
        <v>152</v>
      </c>
      <c r="C28" s="105" t="s">
        <v>150</v>
      </c>
      <c r="D28" s="105" t="s">
        <v>109</v>
      </c>
      <c r="E28" s="103" t="s">
        <v>110</v>
      </c>
      <c r="F28" s="87" t="s">
        <v>157</v>
      </c>
      <c r="G28" s="72">
        <f t="shared" si="0"/>
        <v>30000</v>
      </c>
      <c r="H28" s="52">
        <v>30000</v>
      </c>
      <c r="I28" s="62"/>
      <c r="J28" s="72"/>
      <c r="K28" s="14"/>
      <c r="L28" s="15"/>
      <c r="M28" s="16"/>
      <c r="N28" s="17"/>
      <c r="O28" s="17"/>
      <c r="P28" s="17"/>
      <c r="Q28" s="17"/>
    </row>
    <row r="29" spans="1:17" s="18" customFormat="1" ht="66" customHeight="1">
      <c r="A29" s="104" t="s">
        <v>62</v>
      </c>
      <c r="B29" s="104" t="s">
        <v>38</v>
      </c>
      <c r="C29" s="105" t="s">
        <v>11</v>
      </c>
      <c r="D29" s="105" t="s">
        <v>63</v>
      </c>
      <c r="E29" s="85" t="s">
        <v>139</v>
      </c>
      <c r="F29" s="87" t="s">
        <v>155</v>
      </c>
      <c r="G29" s="72">
        <f t="shared" si="0"/>
        <v>30000</v>
      </c>
      <c r="H29" s="52">
        <v>30000</v>
      </c>
      <c r="I29" s="62"/>
      <c r="J29" s="72"/>
      <c r="K29" s="14"/>
      <c r="L29" s="15"/>
      <c r="M29" s="16"/>
      <c r="N29" s="17"/>
      <c r="O29" s="17"/>
      <c r="P29" s="17"/>
      <c r="Q29" s="17"/>
    </row>
    <row r="30" spans="1:17" s="18" customFormat="1" ht="66" customHeight="1">
      <c r="A30" s="104" t="s">
        <v>62</v>
      </c>
      <c r="B30" s="104" t="s">
        <v>38</v>
      </c>
      <c r="C30" s="105" t="s">
        <v>11</v>
      </c>
      <c r="D30" s="105" t="s">
        <v>63</v>
      </c>
      <c r="E30" s="85" t="s">
        <v>64</v>
      </c>
      <c r="F30" s="87" t="s">
        <v>157</v>
      </c>
      <c r="G30" s="72">
        <f t="shared" si="0"/>
        <v>100000</v>
      </c>
      <c r="H30" s="52">
        <v>100000</v>
      </c>
      <c r="I30" s="62"/>
      <c r="J30" s="72"/>
      <c r="K30" s="14"/>
      <c r="L30" s="15"/>
      <c r="M30" s="16"/>
      <c r="N30" s="17"/>
      <c r="O30" s="17"/>
      <c r="P30" s="17"/>
      <c r="Q30" s="17"/>
    </row>
    <row r="31" spans="1:17" s="18" customFormat="1" ht="66" customHeight="1">
      <c r="A31" s="104" t="s">
        <v>62</v>
      </c>
      <c r="B31" s="104" t="s">
        <v>38</v>
      </c>
      <c r="C31" s="105" t="s">
        <v>11</v>
      </c>
      <c r="D31" s="105" t="s">
        <v>63</v>
      </c>
      <c r="E31" s="85" t="s">
        <v>112</v>
      </c>
      <c r="F31" s="87" t="s">
        <v>155</v>
      </c>
      <c r="G31" s="72">
        <f t="shared" si="0"/>
        <v>120000</v>
      </c>
      <c r="H31" s="52">
        <v>120000</v>
      </c>
      <c r="I31" s="62"/>
      <c r="J31" s="72"/>
      <c r="K31" s="14"/>
      <c r="L31" s="15"/>
      <c r="M31" s="16"/>
      <c r="N31" s="17"/>
      <c r="O31" s="17"/>
      <c r="P31" s="17"/>
      <c r="Q31" s="17"/>
    </row>
    <row r="32" spans="1:17" s="18" customFormat="1" ht="66" customHeight="1">
      <c r="A32" s="104" t="s">
        <v>62</v>
      </c>
      <c r="B32" s="104" t="s">
        <v>38</v>
      </c>
      <c r="C32" s="105" t="s">
        <v>11</v>
      </c>
      <c r="D32" s="105" t="s">
        <v>63</v>
      </c>
      <c r="E32" s="85" t="s">
        <v>33</v>
      </c>
      <c r="F32" s="101" t="s">
        <v>154</v>
      </c>
      <c r="G32" s="72">
        <f t="shared" si="0"/>
        <v>80000</v>
      </c>
      <c r="H32" s="52">
        <v>80000</v>
      </c>
      <c r="I32" s="62"/>
      <c r="J32" s="72"/>
      <c r="K32" s="14"/>
      <c r="L32" s="15"/>
      <c r="M32" s="16"/>
      <c r="N32" s="17"/>
      <c r="O32" s="17"/>
      <c r="P32" s="17"/>
      <c r="Q32" s="17"/>
    </row>
    <row r="33" spans="1:17" s="18" customFormat="1" ht="66" customHeight="1">
      <c r="A33" s="104" t="s">
        <v>62</v>
      </c>
      <c r="B33" s="104" t="s">
        <v>38</v>
      </c>
      <c r="C33" s="105" t="s">
        <v>11</v>
      </c>
      <c r="D33" s="105" t="s">
        <v>63</v>
      </c>
      <c r="E33" s="86" t="s">
        <v>113</v>
      </c>
      <c r="F33" s="101" t="s">
        <v>158</v>
      </c>
      <c r="G33" s="72">
        <f t="shared" si="0"/>
        <v>355000</v>
      </c>
      <c r="H33" s="52">
        <v>355000</v>
      </c>
      <c r="I33" s="62"/>
      <c r="J33" s="72"/>
      <c r="K33" s="14"/>
      <c r="L33" s="15"/>
      <c r="M33" s="16"/>
      <c r="N33" s="17"/>
      <c r="O33" s="17"/>
      <c r="P33" s="17"/>
      <c r="Q33" s="17"/>
    </row>
    <row r="34" spans="1:17" s="18" customFormat="1" ht="66" customHeight="1">
      <c r="A34" s="104" t="s">
        <v>90</v>
      </c>
      <c r="B34" s="104" t="s">
        <v>88</v>
      </c>
      <c r="C34" s="105" t="s">
        <v>27</v>
      </c>
      <c r="D34" s="112" t="s">
        <v>142</v>
      </c>
      <c r="E34" s="107" t="s">
        <v>32</v>
      </c>
      <c r="F34" s="101" t="s">
        <v>154</v>
      </c>
      <c r="G34" s="72">
        <f t="shared" si="0"/>
        <v>60000</v>
      </c>
      <c r="H34" s="52">
        <v>60000</v>
      </c>
      <c r="I34" s="62"/>
      <c r="J34" s="72"/>
      <c r="K34" s="14"/>
      <c r="L34" s="15"/>
      <c r="M34" s="16"/>
      <c r="N34" s="17"/>
      <c r="O34" s="17"/>
      <c r="P34" s="17"/>
      <c r="Q34" s="17"/>
    </row>
    <row r="35" spans="1:17" s="18" customFormat="1" ht="66" customHeight="1">
      <c r="A35" s="104" t="s">
        <v>114</v>
      </c>
      <c r="B35" s="104" t="s">
        <v>115</v>
      </c>
      <c r="C35" s="105" t="s">
        <v>116</v>
      </c>
      <c r="D35" s="105" t="s">
        <v>117</v>
      </c>
      <c r="E35" s="107" t="s">
        <v>118</v>
      </c>
      <c r="F35" s="101" t="s">
        <v>156</v>
      </c>
      <c r="G35" s="72">
        <f t="shared" si="0"/>
        <v>45500</v>
      </c>
      <c r="H35" s="52">
        <v>45500</v>
      </c>
      <c r="I35" s="62"/>
      <c r="J35" s="72"/>
      <c r="K35" s="14"/>
      <c r="L35" s="15"/>
      <c r="M35" s="16"/>
      <c r="N35" s="17"/>
      <c r="O35" s="17"/>
      <c r="P35" s="17"/>
      <c r="Q35" s="17"/>
    </row>
    <row r="36" spans="1:17" s="18" customFormat="1" ht="63.75" customHeight="1">
      <c r="A36" s="104" t="s">
        <v>65</v>
      </c>
      <c r="B36" s="104" t="s">
        <v>66</v>
      </c>
      <c r="C36" s="105" t="s">
        <v>12</v>
      </c>
      <c r="D36" s="105" t="s">
        <v>67</v>
      </c>
      <c r="E36" s="86" t="s">
        <v>159</v>
      </c>
      <c r="F36" s="101" t="s">
        <v>160</v>
      </c>
      <c r="G36" s="72">
        <f t="shared" si="0"/>
        <v>20000</v>
      </c>
      <c r="H36" s="52">
        <v>20000</v>
      </c>
      <c r="I36" s="62"/>
      <c r="J36" s="72"/>
      <c r="K36" s="14"/>
      <c r="L36" s="15"/>
      <c r="M36" s="16"/>
      <c r="N36" s="17"/>
      <c r="O36" s="17"/>
      <c r="P36" s="17"/>
      <c r="Q36" s="17"/>
    </row>
    <row r="37" spans="1:17" s="18" customFormat="1" ht="63" customHeight="1">
      <c r="A37" s="104" t="s">
        <v>68</v>
      </c>
      <c r="B37" s="104" t="s">
        <v>69</v>
      </c>
      <c r="C37" s="105" t="s">
        <v>9</v>
      </c>
      <c r="D37" s="105" t="s">
        <v>143</v>
      </c>
      <c r="E37" s="86" t="s">
        <v>14</v>
      </c>
      <c r="F37" s="87" t="s">
        <v>157</v>
      </c>
      <c r="G37" s="72">
        <f t="shared" si="0"/>
        <v>70000</v>
      </c>
      <c r="H37" s="52">
        <v>70000</v>
      </c>
      <c r="I37" s="63"/>
      <c r="J37" s="72"/>
      <c r="K37" s="14"/>
      <c r="L37" s="15"/>
      <c r="M37" s="16"/>
      <c r="N37" s="17"/>
      <c r="O37" s="17"/>
      <c r="P37" s="17"/>
      <c r="Q37" s="17"/>
    </row>
    <row r="38" spans="1:17" s="18" customFormat="1" ht="128.25" customHeight="1">
      <c r="A38" s="104" t="s">
        <v>70</v>
      </c>
      <c r="B38" s="104" t="s">
        <v>71</v>
      </c>
      <c r="C38" s="105" t="s">
        <v>10</v>
      </c>
      <c r="D38" s="105" t="s">
        <v>4</v>
      </c>
      <c r="E38" s="108" t="s">
        <v>161</v>
      </c>
      <c r="F38" s="87" t="s">
        <v>155</v>
      </c>
      <c r="G38" s="72">
        <f t="shared" si="0"/>
        <v>110000</v>
      </c>
      <c r="H38" s="52">
        <v>110000</v>
      </c>
      <c r="I38" s="63"/>
      <c r="J38" s="72"/>
      <c r="K38" s="14"/>
      <c r="L38" s="15"/>
      <c r="M38" s="16"/>
      <c r="N38" s="17"/>
      <c r="O38" s="17"/>
      <c r="P38" s="17"/>
      <c r="Q38" s="17"/>
    </row>
    <row r="39" spans="1:17" s="18" customFormat="1" ht="68.25" customHeight="1">
      <c r="A39" s="104" t="s">
        <v>72</v>
      </c>
      <c r="B39" s="104" t="s">
        <v>73</v>
      </c>
      <c r="C39" s="104" t="s">
        <v>7</v>
      </c>
      <c r="D39" s="104" t="s">
        <v>74</v>
      </c>
      <c r="E39" s="85" t="s">
        <v>13</v>
      </c>
      <c r="F39" s="87" t="s">
        <v>162</v>
      </c>
      <c r="G39" s="72">
        <f t="shared" si="0"/>
        <v>95000</v>
      </c>
      <c r="H39" s="52">
        <v>50500</v>
      </c>
      <c r="I39" s="52">
        <v>44500</v>
      </c>
      <c r="J39" s="72"/>
      <c r="K39" s="14"/>
      <c r="L39" s="15"/>
      <c r="M39" s="16"/>
      <c r="N39" s="17"/>
      <c r="O39" s="17"/>
      <c r="P39" s="17"/>
      <c r="Q39" s="17"/>
    </row>
    <row r="40" spans="1:17" s="38" customFormat="1" ht="37.5">
      <c r="A40" s="47" t="s">
        <v>75</v>
      </c>
      <c r="B40" s="47"/>
      <c r="C40" s="47"/>
      <c r="D40" s="53" t="s">
        <v>2</v>
      </c>
      <c r="E40" s="64"/>
      <c r="F40" s="64"/>
      <c r="G40" s="48">
        <f>SUM(G41:G50)</f>
        <v>452900</v>
      </c>
      <c r="H40" s="48">
        <f>SUM(H41:H50)</f>
        <v>452900</v>
      </c>
      <c r="I40" s="48">
        <f>SUM(I41:I50)</f>
        <v>0</v>
      </c>
      <c r="J40" s="48">
        <f>SUM(J41:J50)</f>
        <v>0</v>
      </c>
      <c r="K40" s="12"/>
      <c r="L40" s="13">
        <f>SUM(E40:I40)</f>
        <v>905800</v>
      </c>
      <c r="M40" s="16"/>
      <c r="N40" s="37"/>
      <c r="O40" s="37"/>
      <c r="P40" s="37"/>
      <c r="Q40" s="37"/>
    </row>
    <row r="41" spans="1:17" s="18" customFormat="1" ht="81" customHeight="1">
      <c r="A41" s="104" t="s">
        <v>91</v>
      </c>
      <c r="B41" s="104" t="s">
        <v>88</v>
      </c>
      <c r="C41" s="105" t="s">
        <v>27</v>
      </c>
      <c r="D41" s="112" t="s">
        <v>142</v>
      </c>
      <c r="E41" s="86" t="s">
        <v>120</v>
      </c>
      <c r="F41" s="87" t="s">
        <v>155</v>
      </c>
      <c r="G41" s="72">
        <f t="shared" si="0"/>
        <v>45000</v>
      </c>
      <c r="H41" s="52">
        <v>45000</v>
      </c>
      <c r="I41" s="63"/>
      <c r="J41" s="72"/>
      <c r="K41" s="14"/>
      <c r="L41" s="15"/>
      <c r="M41" s="16"/>
      <c r="N41" s="17"/>
      <c r="O41" s="17"/>
      <c r="P41" s="17"/>
      <c r="Q41" s="17"/>
    </row>
    <row r="42" spans="1:17" s="18" customFormat="1" ht="81" customHeight="1">
      <c r="A42" s="104" t="s">
        <v>91</v>
      </c>
      <c r="B42" s="104" t="s">
        <v>88</v>
      </c>
      <c r="C42" s="105" t="s">
        <v>27</v>
      </c>
      <c r="D42" s="112" t="s">
        <v>142</v>
      </c>
      <c r="E42" s="86" t="s">
        <v>119</v>
      </c>
      <c r="F42" s="87" t="s">
        <v>153</v>
      </c>
      <c r="G42" s="72">
        <f t="shared" si="0"/>
        <v>10000</v>
      </c>
      <c r="H42" s="52">
        <v>10000</v>
      </c>
      <c r="I42" s="63"/>
      <c r="J42" s="72"/>
      <c r="K42" s="14"/>
      <c r="L42" s="15"/>
      <c r="M42" s="16"/>
      <c r="N42" s="17"/>
      <c r="O42" s="17"/>
      <c r="P42" s="17"/>
      <c r="Q42" s="17"/>
    </row>
    <row r="43" spans="1:17" s="18" customFormat="1" ht="71.25" customHeight="1">
      <c r="A43" s="104" t="s">
        <v>92</v>
      </c>
      <c r="B43" s="104" t="s">
        <v>93</v>
      </c>
      <c r="C43" s="105" t="s">
        <v>8</v>
      </c>
      <c r="D43" s="105" t="s">
        <v>144</v>
      </c>
      <c r="E43" s="86" t="s">
        <v>121</v>
      </c>
      <c r="F43" s="87" t="s">
        <v>155</v>
      </c>
      <c r="G43" s="72">
        <f t="shared" si="0"/>
        <v>105700</v>
      </c>
      <c r="H43" s="52">
        <v>105700</v>
      </c>
      <c r="I43" s="63"/>
      <c r="J43" s="72"/>
      <c r="K43" s="14"/>
      <c r="L43" s="15"/>
      <c r="M43" s="16"/>
      <c r="N43" s="17"/>
      <c r="O43" s="17"/>
      <c r="P43" s="17"/>
      <c r="Q43" s="17"/>
    </row>
    <row r="44" spans="1:17" s="18" customFormat="1" ht="96" customHeight="1">
      <c r="A44" s="104" t="s">
        <v>92</v>
      </c>
      <c r="B44" s="104" t="s">
        <v>93</v>
      </c>
      <c r="C44" s="105" t="s">
        <v>8</v>
      </c>
      <c r="D44" s="105" t="s">
        <v>144</v>
      </c>
      <c r="E44" s="86" t="s">
        <v>122</v>
      </c>
      <c r="F44" s="87" t="s">
        <v>155</v>
      </c>
      <c r="G44" s="72">
        <f t="shared" si="0"/>
        <v>137800</v>
      </c>
      <c r="H44" s="52">
        <v>137800</v>
      </c>
      <c r="I44" s="63"/>
      <c r="J44" s="72"/>
      <c r="K44" s="14"/>
      <c r="L44" s="15"/>
      <c r="M44" s="16"/>
      <c r="N44" s="17"/>
      <c r="O44" s="17"/>
      <c r="P44" s="17"/>
      <c r="Q44" s="17"/>
    </row>
    <row r="45" spans="1:17" s="18" customFormat="1" ht="96" customHeight="1">
      <c r="A45" s="104" t="s">
        <v>80</v>
      </c>
      <c r="B45" s="104" t="s">
        <v>145</v>
      </c>
      <c r="C45" s="105" t="s">
        <v>28</v>
      </c>
      <c r="D45" s="105" t="s">
        <v>146</v>
      </c>
      <c r="E45" s="86" t="s">
        <v>163</v>
      </c>
      <c r="F45" s="87" t="s">
        <v>155</v>
      </c>
      <c r="G45" s="72">
        <f t="shared" si="0"/>
        <v>20000</v>
      </c>
      <c r="H45" s="52">
        <v>20000</v>
      </c>
      <c r="I45" s="63"/>
      <c r="J45" s="72"/>
      <c r="K45" s="14"/>
      <c r="L45" s="15"/>
      <c r="M45" s="16"/>
      <c r="N45" s="17"/>
      <c r="O45" s="17"/>
      <c r="P45" s="17"/>
      <c r="Q45" s="17"/>
    </row>
    <row r="46" spans="1:17" s="18" customFormat="1" ht="103.5" customHeight="1">
      <c r="A46" s="104" t="s">
        <v>94</v>
      </c>
      <c r="B46" s="104" t="s">
        <v>95</v>
      </c>
      <c r="C46" s="105" t="s">
        <v>7</v>
      </c>
      <c r="D46" s="105" t="s">
        <v>76</v>
      </c>
      <c r="E46" s="85" t="s">
        <v>123</v>
      </c>
      <c r="F46" s="87" t="s">
        <v>155</v>
      </c>
      <c r="G46" s="72">
        <f t="shared" si="0"/>
        <v>38000</v>
      </c>
      <c r="H46" s="62">
        <v>38000</v>
      </c>
      <c r="I46" s="63"/>
      <c r="J46" s="72"/>
      <c r="K46" s="14"/>
      <c r="L46" s="15"/>
      <c r="M46" s="16"/>
      <c r="N46" s="17"/>
      <c r="O46" s="17"/>
      <c r="P46" s="17"/>
      <c r="Q46" s="17"/>
    </row>
    <row r="47" spans="1:17" s="18" customFormat="1" ht="117.75" customHeight="1">
      <c r="A47" s="104" t="s">
        <v>94</v>
      </c>
      <c r="B47" s="104" t="s">
        <v>95</v>
      </c>
      <c r="C47" s="105" t="s">
        <v>7</v>
      </c>
      <c r="D47" s="105" t="s">
        <v>76</v>
      </c>
      <c r="E47" s="85" t="s">
        <v>124</v>
      </c>
      <c r="F47" s="87" t="s">
        <v>155</v>
      </c>
      <c r="G47" s="72">
        <f t="shared" si="0"/>
        <v>3000</v>
      </c>
      <c r="H47" s="62">
        <v>3000</v>
      </c>
      <c r="I47" s="63"/>
      <c r="J47" s="72"/>
      <c r="K47" s="14"/>
      <c r="L47" s="15"/>
      <c r="M47" s="16"/>
      <c r="N47" s="17"/>
      <c r="O47" s="17"/>
      <c r="P47" s="17"/>
      <c r="Q47" s="17"/>
    </row>
    <row r="48" spans="1:17" s="18" customFormat="1" ht="108" customHeight="1">
      <c r="A48" s="104" t="s">
        <v>96</v>
      </c>
      <c r="B48" s="114" t="s">
        <v>97</v>
      </c>
      <c r="C48" s="105" t="s">
        <v>6</v>
      </c>
      <c r="D48" s="105" t="s">
        <v>147</v>
      </c>
      <c r="E48" s="85" t="s">
        <v>125</v>
      </c>
      <c r="F48" s="87" t="s">
        <v>155</v>
      </c>
      <c r="G48" s="72">
        <f t="shared" si="0"/>
        <v>52400</v>
      </c>
      <c r="H48" s="52">
        <v>52400</v>
      </c>
      <c r="I48" s="63"/>
      <c r="J48" s="72"/>
      <c r="K48" s="14"/>
      <c r="L48" s="15"/>
      <c r="M48" s="16"/>
      <c r="N48" s="17"/>
      <c r="O48" s="17"/>
      <c r="P48" s="17"/>
      <c r="Q48" s="17"/>
    </row>
    <row r="49" spans="1:17" s="18" customFormat="1" ht="77.25" customHeight="1">
      <c r="A49" s="104" t="s">
        <v>77</v>
      </c>
      <c r="B49" s="104" t="s">
        <v>78</v>
      </c>
      <c r="C49" s="105" t="s">
        <v>28</v>
      </c>
      <c r="D49" s="105" t="s">
        <v>79</v>
      </c>
      <c r="E49" s="86" t="s">
        <v>126</v>
      </c>
      <c r="F49" s="87" t="s">
        <v>155</v>
      </c>
      <c r="G49" s="72">
        <f t="shared" si="0"/>
        <v>21000</v>
      </c>
      <c r="H49" s="62">
        <v>21000</v>
      </c>
      <c r="I49" s="63"/>
      <c r="J49" s="72"/>
      <c r="K49" s="14"/>
      <c r="L49" s="15"/>
      <c r="M49" s="16"/>
      <c r="N49" s="17"/>
      <c r="O49" s="17"/>
      <c r="P49" s="17"/>
      <c r="Q49" s="17"/>
    </row>
    <row r="50" spans="1:17" s="18" customFormat="1" ht="77.25" customHeight="1">
      <c r="A50" s="104" t="s">
        <v>80</v>
      </c>
      <c r="B50" s="104" t="s">
        <v>24</v>
      </c>
      <c r="C50" s="105" t="s">
        <v>28</v>
      </c>
      <c r="D50" s="105" t="s">
        <v>81</v>
      </c>
      <c r="E50" s="86" t="s">
        <v>148</v>
      </c>
      <c r="F50" s="87" t="s">
        <v>155</v>
      </c>
      <c r="G50" s="72">
        <f t="shared" si="0"/>
        <v>20000</v>
      </c>
      <c r="H50" s="62">
        <v>20000</v>
      </c>
      <c r="I50" s="63"/>
      <c r="J50" s="72"/>
      <c r="K50" s="14"/>
      <c r="L50" s="15"/>
      <c r="M50" s="16"/>
      <c r="N50" s="17"/>
      <c r="O50" s="17"/>
      <c r="P50" s="17"/>
      <c r="Q50" s="17"/>
    </row>
    <row r="51" spans="1:81" s="69" customFormat="1" ht="20.25">
      <c r="A51" s="49" t="s">
        <v>84</v>
      </c>
      <c r="B51" s="49"/>
      <c r="C51" s="49"/>
      <c r="D51" s="50" t="s">
        <v>15</v>
      </c>
      <c r="E51" s="74"/>
      <c r="F51" s="74"/>
      <c r="G51" s="48">
        <f>SUM(G52)</f>
        <v>70000</v>
      </c>
      <c r="H51" s="48">
        <f>SUM(H52)</f>
        <v>70000</v>
      </c>
      <c r="I51" s="48">
        <f>SUM(I52)</f>
        <v>0</v>
      </c>
      <c r="J51" s="48">
        <f>SUM(J52)</f>
        <v>0</v>
      </c>
      <c r="K51" s="67"/>
      <c r="L51" s="68"/>
      <c r="M51" s="115"/>
      <c r="N51" s="116"/>
      <c r="O51" s="116"/>
      <c r="P51" s="116"/>
      <c r="Q51" s="116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</row>
    <row r="52" spans="1:17" s="18" customFormat="1" ht="66.75" customHeight="1">
      <c r="A52" s="104" t="s">
        <v>82</v>
      </c>
      <c r="B52" s="109" t="s">
        <v>127</v>
      </c>
      <c r="C52" s="110" t="s">
        <v>151</v>
      </c>
      <c r="D52" s="111" t="s">
        <v>83</v>
      </c>
      <c r="E52" s="71" t="s">
        <v>128</v>
      </c>
      <c r="F52" s="87" t="s">
        <v>155</v>
      </c>
      <c r="G52" s="72">
        <f t="shared" si="0"/>
        <v>70000</v>
      </c>
      <c r="H52" s="52">
        <v>70000</v>
      </c>
      <c r="I52" s="62"/>
      <c r="J52" s="72"/>
      <c r="K52" s="14"/>
      <c r="L52" s="15"/>
      <c r="M52" s="16"/>
      <c r="N52" s="17"/>
      <c r="O52" s="17"/>
      <c r="P52" s="17"/>
      <c r="Q52" s="17"/>
    </row>
    <row r="53" spans="1:17" s="18" customFormat="1" ht="23.25" customHeight="1">
      <c r="A53" s="77"/>
      <c r="B53" s="77"/>
      <c r="C53" s="78"/>
      <c r="D53" s="79" t="s">
        <v>3</v>
      </c>
      <c r="E53" s="80"/>
      <c r="F53" s="80"/>
      <c r="G53" s="81">
        <f>G6+G13+G40+G51</f>
        <v>5687400</v>
      </c>
      <c r="H53" s="81">
        <f>H6+H13+H40+H51</f>
        <v>5642900</v>
      </c>
      <c r="I53" s="81">
        <f>I6+I13+I40+I51</f>
        <v>44500</v>
      </c>
      <c r="J53" s="81">
        <f>J6+J13+J40+J51</f>
        <v>0</v>
      </c>
      <c r="K53" s="51" t="e">
        <f>K40+#REF!+#REF!+#REF!+#REF!+#REF!+#REF!</f>
        <v>#REF!</v>
      </c>
      <c r="L53" s="51" t="e">
        <f>L40+#REF!+#REF!+#REF!+#REF!+#REF!+#REF!</f>
        <v>#REF!</v>
      </c>
      <c r="M53" s="70"/>
      <c r="N53" s="17"/>
      <c r="O53" s="17"/>
      <c r="P53" s="17"/>
      <c r="Q53" s="17"/>
    </row>
    <row r="54" spans="1:17" s="18" customFormat="1" ht="18.75">
      <c r="A54" s="35"/>
      <c r="B54" s="35"/>
      <c r="C54" s="35"/>
      <c r="D54" s="36"/>
      <c r="E54" s="46"/>
      <c r="F54" s="46"/>
      <c r="G54" s="55"/>
      <c r="H54" s="92"/>
      <c r="I54" s="56"/>
      <c r="J54" s="55"/>
      <c r="K54" s="19"/>
      <c r="L54" s="20"/>
      <c r="M54" s="17"/>
      <c r="N54" s="17"/>
      <c r="O54" s="17"/>
      <c r="P54" s="21"/>
      <c r="Q54" s="21"/>
    </row>
    <row r="55" spans="1:17" s="18" customFormat="1" ht="29.25" customHeight="1">
      <c r="A55" s="136" t="s">
        <v>31</v>
      </c>
      <c r="B55" s="136"/>
      <c r="C55" s="136"/>
      <c r="D55" s="136"/>
      <c r="E55" s="136"/>
      <c r="F55" s="136"/>
      <c r="G55" s="136"/>
      <c r="H55" s="136"/>
      <c r="I55" s="57" t="s">
        <v>30</v>
      </c>
      <c r="J55" s="58"/>
      <c r="K55" s="25"/>
      <c r="L55" s="17"/>
      <c r="M55" s="17"/>
      <c r="N55" s="17"/>
      <c r="O55" s="17"/>
      <c r="P55" s="17"/>
      <c r="Q55" s="17"/>
    </row>
    <row r="56" spans="1:17" s="18" customFormat="1" ht="81" customHeight="1">
      <c r="A56" s="22"/>
      <c r="B56" s="22"/>
      <c r="C56" s="22"/>
      <c r="D56" s="23"/>
      <c r="E56" s="40"/>
      <c r="F56" s="40"/>
      <c r="G56" s="59"/>
      <c r="H56" s="93"/>
      <c r="I56" s="40"/>
      <c r="J56" s="59"/>
      <c r="K56" s="26"/>
      <c r="L56" s="17"/>
      <c r="M56" s="17"/>
      <c r="N56" s="17"/>
      <c r="O56" s="17"/>
      <c r="P56" s="17"/>
      <c r="Q56" s="17"/>
    </row>
    <row r="57" spans="1:17" s="18" customFormat="1" ht="20.25">
      <c r="A57" s="22"/>
      <c r="B57" s="22"/>
      <c r="C57" s="22"/>
      <c r="D57" s="23"/>
      <c r="E57" s="40"/>
      <c r="F57" s="40"/>
      <c r="G57" s="59"/>
      <c r="H57" s="93"/>
      <c r="I57" s="40"/>
      <c r="J57" s="59"/>
      <c r="K57" s="26"/>
      <c r="L57" s="17"/>
      <c r="M57" s="17"/>
      <c r="N57" s="17"/>
      <c r="O57" s="17"/>
      <c r="P57" s="17"/>
      <c r="Q57" s="17"/>
    </row>
    <row r="58" spans="1:17" s="18" customFormat="1" ht="20.25">
      <c r="A58" s="24"/>
      <c r="B58" s="24"/>
      <c r="C58" s="24"/>
      <c r="D58" s="23"/>
      <c r="E58" s="41"/>
      <c r="F58" s="41"/>
      <c r="G58" s="60"/>
      <c r="H58" s="94"/>
      <c r="I58" s="41"/>
      <c r="J58" s="60"/>
      <c r="K58" s="27"/>
      <c r="L58" s="17"/>
      <c r="M58" s="17"/>
      <c r="N58" s="17"/>
      <c r="O58" s="17"/>
      <c r="P58" s="17"/>
      <c r="Q58" s="17"/>
    </row>
    <row r="59" spans="1:17" s="18" customFormat="1" ht="20.25">
      <c r="A59" s="28"/>
      <c r="B59" s="28"/>
      <c r="C59" s="28"/>
      <c r="D59" s="23"/>
      <c r="E59" s="42"/>
      <c r="F59" s="42"/>
      <c r="G59" s="61"/>
      <c r="H59" s="95"/>
      <c r="I59" s="42"/>
      <c r="J59" s="61"/>
      <c r="K59" s="29"/>
      <c r="L59" s="17"/>
      <c r="M59" s="17"/>
      <c r="N59" s="17"/>
      <c r="O59" s="17"/>
      <c r="P59" s="17"/>
      <c r="Q59" s="17"/>
    </row>
    <row r="60" spans="1:17" s="18" customFormat="1" ht="20.25">
      <c r="A60" s="28"/>
      <c r="B60" s="28"/>
      <c r="C60" s="28"/>
      <c r="D60" s="23"/>
      <c r="E60" s="42"/>
      <c r="F60" s="42"/>
      <c r="G60" s="61"/>
      <c r="H60" s="95"/>
      <c r="I60" s="42"/>
      <c r="J60" s="61"/>
      <c r="K60" s="29"/>
      <c r="L60" s="17"/>
      <c r="M60" s="17"/>
      <c r="N60" s="17"/>
      <c r="O60" s="17"/>
      <c r="P60" s="17"/>
      <c r="Q60" s="17"/>
    </row>
    <row r="61" spans="1:17" s="18" customFormat="1" ht="20.25">
      <c r="A61" s="28"/>
      <c r="B61" s="28"/>
      <c r="C61" s="28"/>
      <c r="D61" s="23"/>
      <c r="E61" s="42"/>
      <c r="F61" s="42"/>
      <c r="G61" s="61"/>
      <c r="H61" s="95"/>
      <c r="I61" s="42"/>
      <c r="J61" s="61"/>
      <c r="K61" s="29"/>
      <c r="L61" s="17"/>
      <c r="M61" s="17"/>
      <c r="N61" s="17"/>
      <c r="O61" s="17"/>
      <c r="P61" s="17"/>
      <c r="Q61" s="17"/>
    </row>
    <row r="62" spans="1:17" s="18" customFormat="1" ht="20.25">
      <c r="A62" s="30"/>
      <c r="B62" s="30"/>
      <c r="C62" s="30"/>
      <c r="D62" s="23"/>
      <c r="E62" s="43"/>
      <c r="F62" s="43"/>
      <c r="G62" s="44"/>
      <c r="H62" s="96"/>
      <c r="I62" s="43"/>
      <c r="J62" s="44"/>
      <c r="K62" s="31"/>
      <c r="L62" s="17"/>
      <c r="M62" s="17"/>
      <c r="N62" s="17"/>
      <c r="O62" s="17"/>
      <c r="P62" s="17"/>
      <c r="Q62" s="17"/>
    </row>
    <row r="63" spans="1:17" s="18" customFormat="1" ht="20.25">
      <c r="A63" s="30"/>
      <c r="B63" s="30"/>
      <c r="C63" s="30"/>
      <c r="D63" s="23"/>
      <c r="E63" s="43"/>
      <c r="F63" s="43"/>
      <c r="G63" s="44"/>
      <c r="H63" s="96"/>
      <c r="I63" s="43"/>
      <c r="J63" s="44"/>
      <c r="K63" s="31"/>
      <c r="L63" s="17"/>
      <c r="M63" s="17"/>
      <c r="N63" s="17"/>
      <c r="O63" s="17"/>
      <c r="P63" s="17"/>
      <c r="Q63" s="17"/>
    </row>
    <row r="64" spans="1:17" s="18" customFormat="1" ht="12.75">
      <c r="A64" s="30"/>
      <c r="B64" s="30"/>
      <c r="C64" s="30"/>
      <c r="D64" s="2"/>
      <c r="E64" s="44"/>
      <c r="F64" s="44"/>
      <c r="G64" s="44"/>
      <c r="H64" s="97"/>
      <c r="I64" s="44"/>
      <c r="J64" s="44"/>
      <c r="K64" s="31"/>
      <c r="L64" s="17"/>
      <c r="M64" s="17"/>
      <c r="N64" s="17"/>
      <c r="O64" s="17"/>
      <c r="P64" s="17"/>
      <c r="Q64" s="17"/>
    </row>
    <row r="65" spans="1:17" s="18" customFormat="1" ht="12.75">
      <c r="A65" s="30"/>
      <c r="B65" s="30"/>
      <c r="C65" s="30"/>
      <c r="D65" s="2"/>
      <c r="E65" s="44"/>
      <c r="F65" s="44"/>
      <c r="G65" s="44"/>
      <c r="H65" s="97"/>
      <c r="I65" s="44"/>
      <c r="J65" s="44"/>
      <c r="K65" s="31"/>
      <c r="L65" s="17"/>
      <c r="M65" s="17"/>
      <c r="N65" s="17"/>
      <c r="O65" s="17"/>
      <c r="P65" s="17"/>
      <c r="Q65" s="17"/>
    </row>
    <row r="66" spans="1:17" s="18" customFormat="1" ht="12.75">
      <c r="A66" s="30"/>
      <c r="B66" s="30"/>
      <c r="C66" s="30"/>
      <c r="D66" s="2"/>
      <c r="E66" s="44"/>
      <c r="F66" s="44"/>
      <c r="G66" s="44"/>
      <c r="H66" s="97"/>
      <c r="I66" s="44"/>
      <c r="J66" s="44"/>
      <c r="K66" s="31"/>
      <c r="L66" s="17"/>
      <c r="M66" s="17"/>
      <c r="N66" s="17"/>
      <c r="O66" s="17"/>
      <c r="P66" s="17"/>
      <c r="Q66" s="17"/>
    </row>
    <row r="67" spans="1:17" s="18" customFormat="1" ht="12.75">
      <c r="A67" s="30"/>
      <c r="B67" s="30"/>
      <c r="C67" s="30"/>
      <c r="D67" s="2"/>
      <c r="E67" s="44"/>
      <c r="F67" s="44"/>
      <c r="G67" s="44"/>
      <c r="H67" s="97"/>
      <c r="I67" s="44"/>
      <c r="J67" s="44"/>
      <c r="K67" s="31"/>
      <c r="L67" s="17"/>
      <c r="M67" s="17"/>
      <c r="N67" s="17"/>
      <c r="O67" s="17"/>
      <c r="P67" s="17"/>
      <c r="Q67" s="17"/>
    </row>
    <row r="68" spans="1:17" s="18" customFormat="1" ht="44.25" customHeight="1">
      <c r="A68" s="30"/>
      <c r="B68" s="30"/>
      <c r="C68" s="30"/>
      <c r="D68" s="2"/>
      <c r="E68" s="44"/>
      <c r="F68" s="44"/>
      <c r="G68" s="44"/>
      <c r="H68" s="97"/>
      <c r="I68" s="44"/>
      <c r="J68" s="44"/>
      <c r="K68" s="31"/>
      <c r="L68" s="17"/>
      <c r="M68" s="17"/>
      <c r="N68" s="17"/>
      <c r="O68" s="17"/>
      <c r="P68" s="17"/>
      <c r="Q68" s="17"/>
    </row>
    <row r="69" spans="1:17" s="18" customFormat="1" ht="12.75">
      <c r="A69" s="30"/>
      <c r="B69" s="30"/>
      <c r="C69" s="30"/>
      <c r="D69" s="2"/>
      <c r="E69" s="44"/>
      <c r="F69" s="44"/>
      <c r="G69" s="44"/>
      <c r="H69" s="97"/>
      <c r="I69" s="44"/>
      <c r="J69" s="44"/>
      <c r="K69" s="31"/>
      <c r="L69" s="17"/>
      <c r="M69" s="17"/>
      <c r="N69" s="17"/>
      <c r="O69" s="17"/>
      <c r="P69" s="17"/>
      <c r="Q69" s="17"/>
    </row>
    <row r="70" spans="1:17" s="18" customFormat="1" ht="12.75">
      <c r="A70" s="30"/>
      <c r="B70" s="30"/>
      <c r="C70" s="30"/>
      <c r="D70" s="2"/>
      <c r="E70" s="44"/>
      <c r="F70" s="44"/>
      <c r="G70" s="44"/>
      <c r="H70" s="97"/>
      <c r="I70" s="44"/>
      <c r="J70" s="44"/>
      <c r="K70" s="31"/>
      <c r="L70" s="17"/>
      <c r="M70" s="17"/>
      <c r="N70" s="17"/>
      <c r="O70" s="17"/>
      <c r="P70" s="17"/>
      <c r="Q70" s="17"/>
    </row>
    <row r="71" spans="1:17" s="18" customFormat="1" ht="12.75">
      <c r="A71" s="30"/>
      <c r="B71" s="30"/>
      <c r="C71" s="30"/>
      <c r="D71" s="2"/>
      <c r="E71" s="44"/>
      <c r="F71" s="44"/>
      <c r="G71" s="44"/>
      <c r="H71" s="97"/>
      <c r="I71" s="44"/>
      <c r="J71" s="44"/>
      <c r="K71" s="31"/>
      <c r="L71" s="17"/>
      <c r="M71" s="17"/>
      <c r="N71" s="17"/>
      <c r="O71" s="17"/>
      <c r="P71" s="17"/>
      <c r="Q71" s="17"/>
    </row>
    <row r="72" spans="1:17" s="18" customFormat="1" ht="12.75">
      <c r="A72" s="30"/>
      <c r="B72" s="30"/>
      <c r="C72" s="30"/>
      <c r="D72" s="2"/>
      <c r="E72" s="44"/>
      <c r="F72" s="44"/>
      <c r="G72" s="44"/>
      <c r="H72" s="97"/>
      <c r="I72" s="44"/>
      <c r="J72" s="44"/>
      <c r="K72" s="31"/>
      <c r="L72" s="17"/>
      <c r="M72" s="17"/>
      <c r="N72" s="17"/>
      <c r="O72" s="17"/>
      <c r="P72" s="17"/>
      <c r="Q72" s="17"/>
    </row>
    <row r="73" spans="1:17" s="18" customFormat="1" ht="12.75">
      <c r="A73" s="30"/>
      <c r="B73" s="30"/>
      <c r="C73" s="30"/>
      <c r="D73" s="2"/>
      <c r="E73" s="44"/>
      <c r="F73" s="44"/>
      <c r="G73" s="44"/>
      <c r="H73" s="97"/>
      <c r="I73" s="44"/>
      <c r="J73" s="44"/>
      <c r="K73" s="31"/>
      <c r="L73" s="17"/>
      <c r="M73" s="17"/>
      <c r="N73" s="17"/>
      <c r="O73" s="17"/>
      <c r="P73" s="17"/>
      <c r="Q73" s="17"/>
    </row>
    <row r="74" spans="1:17" s="18" customFormat="1" ht="12.75">
      <c r="A74" s="30"/>
      <c r="B74" s="30"/>
      <c r="C74" s="30"/>
      <c r="D74" s="2"/>
      <c r="E74" s="44"/>
      <c r="F74" s="44"/>
      <c r="G74" s="44"/>
      <c r="H74" s="97"/>
      <c r="I74" s="44"/>
      <c r="J74" s="44"/>
      <c r="K74" s="31"/>
      <c r="L74" s="17"/>
      <c r="M74" s="17"/>
      <c r="N74" s="17"/>
      <c r="O74" s="17"/>
      <c r="P74" s="17"/>
      <c r="Q74" s="17"/>
    </row>
    <row r="75" spans="1:17" s="18" customFormat="1" ht="12.75">
      <c r="A75" s="30"/>
      <c r="B75" s="30"/>
      <c r="C75" s="30"/>
      <c r="D75" s="2"/>
      <c r="E75" s="44"/>
      <c r="F75" s="44"/>
      <c r="G75" s="44"/>
      <c r="H75" s="97"/>
      <c r="I75" s="44"/>
      <c r="J75" s="44"/>
      <c r="K75" s="31"/>
      <c r="L75" s="17"/>
      <c r="M75" s="17"/>
      <c r="N75" s="17"/>
      <c r="O75" s="17"/>
      <c r="P75" s="17"/>
      <c r="Q75" s="17"/>
    </row>
    <row r="76" spans="1:17" s="18" customFormat="1" ht="12.75">
      <c r="A76" s="30"/>
      <c r="B76" s="30"/>
      <c r="C76" s="30"/>
      <c r="D76" s="2"/>
      <c r="E76" s="44"/>
      <c r="F76" s="44"/>
      <c r="G76" s="44"/>
      <c r="H76" s="97"/>
      <c r="I76" s="44"/>
      <c r="J76" s="44"/>
      <c r="K76" s="31"/>
      <c r="L76" s="17"/>
      <c r="M76" s="17"/>
      <c r="N76" s="17"/>
      <c r="O76" s="17"/>
      <c r="P76" s="17"/>
      <c r="Q76" s="17"/>
    </row>
    <row r="77" spans="1:17" s="18" customFormat="1" ht="12.75">
      <c r="A77" s="30"/>
      <c r="B77" s="30"/>
      <c r="C77" s="30"/>
      <c r="D77" s="2"/>
      <c r="E77" s="44"/>
      <c r="F77" s="44"/>
      <c r="G77" s="44"/>
      <c r="H77" s="97"/>
      <c r="I77" s="44"/>
      <c r="J77" s="44"/>
      <c r="K77" s="31"/>
      <c r="L77" s="17"/>
      <c r="M77" s="17"/>
      <c r="N77" s="17"/>
      <c r="O77" s="17"/>
      <c r="P77" s="17"/>
      <c r="Q77" s="17"/>
    </row>
    <row r="78" spans="1:17" s="18" customFormat="1" ht="12.75">
      <c r="A78" s="30"/>
      <c r="B78" s="30"/>
      <c r="C78" s="30"/>
      <c r="D78" s="2"/>
      <c r="E78" s="44"/>
      <c r="F78" s="44"/>
      <c r="G78" s="44"/>
      <c r="H78" s="97"/>
      <c r="I78" s="44"/>
      <c r="J78" s="44"/>
      <c r="K78" s="31"/>
      <c r="L78" s="17"/>
      <c r="M78" s="17"/>
      <c r="N78" s="17"/>
      <c r="O78" s="17"/>
      <c r="P78" s="17"/>
      <c r="Q78" s="17"/>
    </row>
    <row r="79" spans="1:17" s="18" customFormat="1" ht="12.75">
      <c r="A79" s="30"/>
      <c r="B79" s="30"/>
      <c r="C79" s="30"/>
      <c r="D79" s="2"/>
      <c r="E79" s="44"/>
      <c r="F79" s="44"/>
      <c r="G79" s="44"/>
      <c r="H79" s="97"/>
      <c r="I79" s="44"/>
      <c r="J79" s="44"/>
      <c r="K79" s="31"/>
      <c r="L79" s="17"/>
      <c r="M79" s="17"/>
      <c r="N79" s="17"/>
      <c r="O79" s="17"/>
      <c r="P79" s="17"/>
      <c r="Q79" s="17"/>
    </row>
    <row r="80" spans="1:17" s="18" customFormat="1" ht="12.75">
      <c r="A80" s="30"/>
      <c r="B80" s="30"/>
      <c r="C80" s="30"/>
      <c r="D80" s="2"/>
      <c r="E80" s="44"/>
      <c r="F80" s="44"/>
      <c r="G80" s="44"/>
      <c r="H80" s="97"/>
      <c r="I80" s="44"/>
      <c r="J80" s="44"/>
      <c r="K80" s="31"/>
      <c r="L80" s="17"/>
      <c r="M80" s="17"/>
      <c r="N80" s="17"/>
      <c r="O80" s="17"/>
      <c r="P80" s="17"/>
      <c r="Q80" s="17"/>
    </row>
    <row r="81" spans="1:17" s="18" customFormat="1" ht="12.75">
      <c r="A81" s="30"/>
      <c r="B81" s="30"/>
      <c r="C81" s="30"/>
      <c r="D81" s="2"/>
      <c r="E81" s="44"/>
      <c r="F81" s="44"/>
      <c r="G81" s="44"/>
      <c r="H81" s="97"/>
      <c r="I81" s="44"/>
      <c r="J81" s="44"/>
      <c r="K81" s="31"/>
      <c r="L81" s="17"/>
      <c r="M81" s="17"/>
      <c r="N81" s="17"/>
      <c r="O81" s="17"/>
      <c r="P81" s="17"/>
      <c r="Q81" s="17"/>
    </row>
    <row r="82" spans="1:17" s="18" customFormat="1" ht="12.75">
      <c r="A82" s="30"/>
      <c r="B82" s="30"/>
      <c r="C82" s="30"/>
      <c r="D82" s="2"/>
      <c r="E82" s="44"/>
      <c r="F82" s="44"/>
      <c r="G82" s="44"/>
      <c r="H82" s="97"/>
      <c r="I82" s="44"/>
      <c r="J82" s="44"/>
      <c r="K82" s="31"/>
      <c r="L82" s="17"/>
      <c r="M82" s="17"/>
      <c r="N82" s="17"/>
      <c r="O82" s="17"/>
      <c r="P82" s="17"/>
      <c r="Q82" s="17"/>
    </row>
    <row r="83" spans="1:17" s="18" customFormat="1" ht="12.75">
      <c r="A83" s="30"/>
      <c r="B83" s="30"/>
      <c r="C83" s="30"/>
      <c r="D83" s="2"/>
      <c r="E83" s="44"/>
      <c r="F83" s="44"/>
      <c r="G83" s="44"/>
      <c r="H83" s="97"/>
      <c r="I83" s="44"/>
      <c r="J83" s="44"/>
      <c r="K83" s="31"/>
      <c r="L83" s="17"/>
      <c r="M83" s="17"/>
      <c r="N83" s="17"/>
      <c r="O83" s="17"/>
      <c r="P83" s="17"/>
      <c r="Q83" s="17"/>
    </row>
    <row r="84" spans="1:17" s="18" customFormat="1" ht="12.75">
      <c r="A84" s="30"/>
      <c r="B84" s="30"/>
      <c r="C84" s="30"/>
      <c r="D84" s="2"/>
      <c r="E84" s="44"/>
      <c r="F84" s="44"/>
      <c r="G84" s="44"/>
      <c r="H84" s="97"/>
      <c r="I84" s="44"/>
      <c r="J84" s="44"/>
      <c r="K84" s="31"/>
      <c r="L84" s="17"/>
      <c r="M84" s="17"/>
      <c r="N84" s="17"/>
      <c r="O84" s="17"/>
      <c r="P84" s="17"/>
      <c r="Q84" s="17"/>
    </row>
    <row r="85" spans="1:17" s="18" customFormat="1" ht="12.75">
      <c r="A85" s="30"/>
      <c r="B85" s="30"/>
      <c r="C85" s="30"/>
      <c r="D85" s="2"/>
      <c r="E85" s="44"/>
      <c r="F85" s="44"/>
      <c r="G85" s="44"/>
      <c r="H85" s="97"/>
      <c r="I85" s="44"/>
      <c r="J85" s="44"/>
      <c r="K85" s="31"/>
      <c r="L85" s="17"/>
      <c r="M85" s="17"/>
      <c r="N85" s="17"/>
      <c r="O85" s="17"/>
      <c r="P85" s="17"/>
      <c r="Q85" s="17"/>
    </row>
    <row r="86" spans="1:17" s="18" customFormat="1" ht="12.75">
      <c r="A86" s="30"/>
      <c r="B86" s="30"/>
      <c r="C86" s="30"/>
      <c r="D86" s="2"/>
      <c r="E86" s="44"/>
      <c r="F86" s="44"/>
      <c r="G86" s="44"/>
      <c r="H86" s="97"/>
      <c r="I86" s="44"/>
      <c r="J86" s="44"/>
      <c r="K86" s="31"/>
      <c r="L86" s="17"/>
      <c r="M86" s="17"/>
      <c r="N86" s="17"/>
      <c r="O86" s="17"/>
      <c r="P86" s="17"/>
      <c r="Q86" s="17"/>
    </row>
    <row r="87" spans="1:17" s="18" customFormat="1" ht="12.75">
      <c r="A87" s="30"/>
      <c r="B87" s="30"/>
      <c r="C87" s="30"/>
      <c r="D87" s="2"/>
      <c r="E87" s="44"/>
      <c r="F87" s="44"/>
      <c r="G87" s="44"/>
      <c r="H87" s="97"/>
      <c r="I87" s="44"/>
      <c r="J87" s="44"/>
      <c r="K87" s="31"/>
      <c r="L87" s="17"/>
      <c r="M87" s="17"/>
      <c r="N87" s="17"/>
      <c r="O87" s="17"/>
      <c r="P87" s="17"/>
      <c r="Q87" s="17"/>
    </row>
    <row r="88" spans="1:17" s="18" customFormat="1" ht="12.75">
      <c r="A88" s="30"/>
      <c r="B88" s="30"/>
      <c r="C88" s="30"/>
      <c r="D88" s="2"/>
      <c r="E88" s="44"/>
      <c r="F88" s="44"/>
      <c r="G88" s="44"/>
      <c r="H88" s="97"/>
      <c r="I88" s="44"/>
      <c r="J88" s="44"/>
      <c r="K88" s="31"/>
      <c r="L88" s="17"/>
      <c r="M88" s="17"/>
      <c r="N88" s="17"/>
      <c r="O88" s="4"/>
      <c r="P88" s="17"/>
      <c r="Q88" s="17"/>
    </row>
    <row r="89" spans="1:17" s="18" customFormat="1" ht="12.75">
      <c r="A89" s="30"/>
      <c r="B89" s="30"/>
      <c r="C89" s="30"/>
      <c r="D89" s="2"/>
      <c r="E89" s="44"/>
      <c r="F89" s="44"/>
      <c r="G89" s="44"/>
      <c r="H89" s="97"/>
      <c r="I89" s="44"/>
      <c r="J89" s="44"/>
      <c r="K89" s="31"/>
      <c r="L89" s="17"/>
      <c r="M89" s="17"/>
      <c r="N89" s="4"/>
      <c r="O89" s="4"/>
      <c r="P89" s="17"/>
      <c r="Q89" s="17"/>
    </row>
    <row r="90" spans="1:17" s="18" customFormat="1" ht="12.75">
      <c r="A90" s="30"/>
      <c r="B90" s="30"/>
      <c r="C90" s="30"/>
      <c r="D90" s="2"/>
      <c r="E90" s="44"/>
      <c r="F90" s="44"/>
      <c r="G90" s="44"/>
      <c r="H90" s="97"/>
      <c r="I90" s="44"/>
      <c r="J90" s="44"/>
      <c r="K90" s="31"/>
      <c r="L90" s="17"/>
      <c r="M90" s="17"/>
      <c r="N90" s="4"/>
      <c r="O90" s="4"/>
      <c r="P90" s="17"/>
      <c r="Q90" s="17"/>
    </row>
    <row r="91" spans="1:17" s="18" customFormat="1" ht="12.75">
      <c r="A91" s="30"/>
      <c r="B91" s="30"/>
      <c r="C91" s="30"/>
      <c r="D91" s="2"/>
      <c r="E91" s="44"/>
      <c r="F91" s="44"/>
      <c r="G91" s="44"/>
      <c r="H91" s="97"/>
      <c r="I91" s="44"/>
      <c r="J91" s="44"/>
      <c r="K91" s="31"/>
      <c r="L91" s="17"/>
      <c r="M91" s="17"/>
      <c r="N91" s="4"/>
      <c r="O91" s="4"/>
      <c r="P91" s="17"/>
      <c r="Q91" s="17"/>
    </row>
    <row r="92" spans="1:17" s="18" customFormat="1" ht="12.75">
      <c r="A92" s="30"/>
      <c r="B92" s="30"/>
      <c r="C92" s="30"/>
      <c r="D92" s="2"/>
      <c r="E92" s="44"/>
      <c r="F92" s="44"/>
      <c r="G92" s="44"/>
      <c r="H92" s="97"/>
      <c r="I92" s="44"/>
      <c r="J92" s="44"/>
      <c r="K92" s="31"/>
      <c r="L92" s="17"/>
      <c r="M92" s="17"/>
      <c r="N92" s="4"/>
      <c r="O92" s="4"/>
      <c r="P92" s="17"/>
      <c r="Q92" s="17"/>
    </row>
    <row r="93" spans="1:17" s="18" customFormat="1" ht="12.75">
      <c r="A93" s="30"/>
      <c r="B93" s="30"/>
      <c r="C93" s="30"/>
      <c r="D93" s="2"/>
      <c r="E93" s="44"/>
      <c r="F93" s="44"/>
      <c r="G93" s="44"/>
      <c r="H93" s="97"/>
      <c r="I93" s="44"/>
      <c r="J93" s="44"/>
      <c r="K93" s="31"/>
      <c r="L93" s="17"/>
      <c r="M93" s="17"/>
      <c r="N93" s="4"/>
      <c r="O93" s="4"/>
      <c r="P93" s="17"/>
      <c r="Q93" s="17"/>
    </row>
    <row r="94" spans="1:17" s="18" customFormat="1" ht="12.75">
      <c r="A94" s="30"/>
      <c r="B94" s="30"/>
      <c r="C94" s="30"/>
      <c r="D94" s="2"/>
      <c r="E94" s="44"/>
      <c r="F94" s="44"/>
      <c r="G94" s="44"/>
      <c r="H94" s="97"/>
      <c r="I94" s="44"/>
      <c r="J94" s="44"/>
      <c r="K94" s="31"/>
      <c r="L94" s="17"/>
      <c r="M94" s="17"/>
      <c r="N94" s="4"/>
      <c r="O94" s="4"/>
      <c r="P94" s="17"/>
      <c r="Q94" s="17"/>
    </row>
    <row r="95" spans="1:17" ht="12.75">
      <c r="A95" s="1"/>
      <c r="B95" s="1"/>
      <c r="C95" s="1"/>
      <c r="D95" s="2"/>
      <c r="E95" s="45"/>
      <c r="F95" s="45"/>
      <c r="G95" s="45"/>
      <c r="H95" s="98"/>
      <c r="I95" s="45"/>
      <c r="J95" s="45"/>
      <c r="K95" s="32"/>
      <c r="L95" s="4"/>
      <c r="M95" s="17"/>
      <c r="N95" s="4"/>
      <c r="O95" s="4"/>
      <c r="P95" s="4"/>
      <c r="Q95" s="4"/>
    </row>
    <row r="96" spans="1:17" ht="12.75">
      <c r="A96" s="1"/>
      <c r="B96" s="1"/>
      <c r="C96" s="1"/>
      <c r="D96" s="2"/>
      <c r="E96" s="45"/>
      <c r="F96" s="45"/>
      <c r="G96" s="45"/>
      <c r="H96" s="98"/>
      <c r="I96" s="45"/>
      <c r="J96" s="45"/>
      <c r="K96" s="32"/>
      <c r="L96" s="4"/>
      <c r="M96" s="4"/>
      <c r="N96" s="4"/>
      <c r="O96" s="4"/>
      <c r="P96" s="4"/>
      <c r="Q96" s="4"/>
    </row>
    <row r="97" spans="1:17" ht="12.75">
      <c r="A97" s="1"/>
      <c r="B97" s="1"/>
      <c r="C97" s="1"/>
      <c r="D97" s="2"/>
      <c r="E97" s="45"/>
      <c r="F97" s="45"/>
      <c r="G97" s="45"/>
      <c r="H97" s="98"/>
      <c r="I97" s="45"/>
      <c r="J97" s="45"/>
      <c r="K97" s="32"/>
      <c r="L97" s="4"/>
      <c r="M97" s="4"/>
      <c r="N97" s="4"/>
      <c r="O97" s="4"/>
      <c r="P97" s="4"/>
      <c r="Q97" s="4"/>
    </row>
    <row r="98" spans="1:17" ht="12.75">
      <c r="A98" s="1"/>
      <c r="B98" s="1"/>
      <c r="C98" s="1"/>
      <c r="D98" s="2"/>
      <c r="E98" s="45"/>
      <c r="F98" s="45"/>
      <c r="G98" s="45"/>
      <c r="H98" s="98"/>
      <c r="I98" s="45"/>
      <c r="J98" s="45"/>
      <c r="K98" s="32"/>
      <c r="L98" s="4"/>
      <c r="M98" s="4"/>
      <c r="N98" s="4"/>
      <c r="O98" s="4"/>
      <c r="P98" s="4"/>
      <c r="Q98" s="4"/>
    </row>
    <row r="99" spans="1:17" ht="12.75">
      <c r="A99" s="1"/>
      <c r="B99" s="1"/>
      <c r="C99" s="1"/>
      <c r="D99" s="2"/>
      <c r="E99" s="45"/>
      <c r="F99" s="45"/>
      <c r="G99" s="45"/>
      <c r="H99" s="98"/>
      <c r="I99" s="45"/>
      <c r="J99" s="45"/>
      <c r="K99" s="32"/>
      <c r="L99" s="4"/>
      <c r="M99" s="4"/>
      <c r="N99" s="4"/>
      <c r="O99" s="4"/>
      <c r="P99" s="4"/>
      <c r="Q99" s="4"/>
    </row>
    <row r="100" spans="1:17" ht="12.75">
      <c r="A100" s="1"/>
      <c r="B100" s="1"/>
      <c r="C100" s="1"/>
      <c r="D100" s="2"/>
      <c r="E100" s="45"/>
      <c r="F100" s="45"/>
      <c r="G100" s="45"/>
      <c r="H100" s="98"/>
      <c r="I100" s="45"/>
      <c r="J100" s="45"/>
      <c r="K100" s="32"/>
      <c r="L100" s="4"/>
      <c r="M100" s="4"/>
      <c r="N100" s="4"/>
      <c r="O100" s="4"/>
      <c r="P100" s="4"/>
      <c r="Q100" s="4"/>
    </row>
    <row r="101" spans="1:17" ht="12.75">
      <c r="A101" s="1"/>
      <c r="B101" s="1"/>
      <c r="C101" s="1"/>
      <c r="D101" s="2"/>
      <c r="E101" s="45"/>
      <c r="F101" s="45"/>
      <c r="G101" s="45"/>
      <c r="H101" s="98"/>
      <c r="I101" s="45"/>
      <c r="J101" s="45"/>
      <c r="K101" s="32"/>
      <c r="L101" s="4"/>
      <c r="M101" s="4"/>
      <c r="N101" s="4"/>
      <c r="O101" s="4"/>
      <c r="P101" s="4"/>
      <c r="Q101" s="4"/>
    </row>
    <row r="102" spans="1:17" ht="12.75">
      <c r="A102" s="1"/>
      <c r="B102" s="1"/>
      <c r="C102" s="1"/>
      <c r="D102" s="2"/>
      <c r="E102" s="45"/>
      <c r="F102" s="45"/>
      <c r="G102" s="45"/>
      <c r="H102" s="98"/>
      <c r="I102" s="45"/>
      <c r="J102" s="45"/>
      <c r="K102" s="32"/>
      <c r="L102" s="4"/>
      <c r="M102" s="4"/>
      <c r="N102" s="4"/>
      <c r="O102" s="4"/>
      <c r="P102" s="4"/>
      <c r="Q102" s="4"/>
    </row>
    <row r="103" spans="1:17" ht="12.75">
      <c r="A103" s="1"/>
      <c r="B103" s="1"/>
      <c r="C103" s="1"/>
      <c r="D103" s="2"/>
      <c r="E103" s="45"/>
      <c r="F103" s="45"/>
      <c r="G103" s="45"/>
      <c r="H103" s="98"/>
      <c r="I103" s="45"/>
      <c r="J103" s="45"/>
      <c r="K103" s="32"/>
      <c r="L103" s="4"/>
      <c r="M103" s="4"/>
      <c r="N103" s="4"/>
      <c r="O103" s="4"/>
      <c r="P103" s="4"/>
      <c r="Q103" s="4"/>
    </row>
    <row r="104" spans="1:17" ht="12.75">
      <c r="A104" s="1"/>
      <c r="B104" s="1"/>
      <c r="C104" s="1"/>
      <c r="D104" s="2"/>
      <c r="E104" s="45"/>
      <c r="F104" s="45"/>
      <c r="G104" s="45"/>
      <c r="H104" s="98"/>
      <c r="I104" s="45"/>
      <c r="J104" s="45"/>
      <c r="K104" s="32"/>
      <c r="L104" s="4"/>
      <c r="M104" s="4"/>
      <c r="N104" s="4"/>
      <c r="O104" s="4"/>
      <c r="P104" s="4"/>
      <c r="Q104" s="4"/>
    </row>
    <row r="105" spans="1:17" ht="12.75">
      <c r="A105" s="1"/>
      <c r="B105" s="1"/>
      <c r="C105" s="1"/>
      <c r="D105" s="2"/>
      <c r="E105" s="45"/>
      <c r="F105" s="45"/>
      <c r="G105" s="45"/>
      <c r="H105" s="98"/>
      <c r="I105" s="45"/>
      <c r="J105" s="45"/>
      <c r="K105" s="32"/>
      <c r="L105" s="4"/>
      <c r="M105" s="4"/>
      <c r="N105" s="4"/>
      <c r="O105" s="4"/>
      <c r="P105" s="4"/>
      <c r="Q105" s="4"/>
    </row>
    <row r="106" spans="1:17" ht="12.75">
      <c r="A106" s="1"/>
      <c r="B106" s="1"/>
      <c r="C106" s="1"/>
      <c r="D106" s="2"/>
      <c r="E106" s="45"/>
      <c r="F106" s="45"/>
      <c r="G106" s="45"/>
      <c r="H106" s="98"/>
      <c r="I106" s="45"/>
      <c r="J106" s="45"/>
      <c r="K106" s="32"/>
      <c r="L106" s="4"/>
      <c r="M106" s="4"/>
      <c r="N106" s="4"/>
      <c r="O106" s="4"/>
      <c r="P106" s="4"/>
      <c r="Q106" s="4"/>
    </row>
    <row r="107" spans="1:17" ht="12.75">
      <c r="A107" s="1"/>
      <c r="B107" s="1"/>
      <c r="C107" s="1"/>
      <c r="D107" s="2"/>
      <c r="E107" s="45"/>
      <c r="F107" s="45"/>
      <c r="G107" s="45"/>
      <c r="H107" s="98"/>
      <c r="I107" s="45"/>
      <c r="J107" s="45"/>
      <c r="K107" s="32"/>
      <c r="L107" s="4"/>
      <c r="M107" s="4"/>
      <c r="N107" s="4"/>
      <c r="O107" s="4"/>
      <c r="P107" s="4"/>
      <c r="Q107" s="4"/>
    </row>
    <row r="108" spans="1:17" ht="12.75">
      <c r="A108" s="1"/>
      <c r="B108" s="1"/>
      <c r="C108" s="1"/>
      <c r="D108" s="2"/>
      <c r="E108" s="45"/>
      <c r="F108" s="45"/>
      <c r="G108" s="45"/>
      <c r="H108" s="98"/>
      <c r="I108" s="45"/>
      <c r="J108" s="45"/>
      <c r="K108" s="32"/>
      <c r="L108" s="4"/>
      <c r="M108" s="4"/>
      <c r="N108" s="4"/>
      <c r="O108" s="4"/>
      <c r="P108" s="4"/>
      <c r="Q108" s="4"/>
    </row>
    <row r="109" spans="1:17" ht="12.75">
      <c r="A109" s="1"/>
      <c r="B109" s="1"/>
      <c r="C109" s="1"/>
      <c r="D109" s="2"/>
      <c r="E109" s="45"/>
      <c r="F109" s="45"/>
      <c r="G109" s="45"/>
      <c r="H109" s="98"/>
      <c r="I109" s="45"/>
      <c r="J109" s="45"/>
      <c r="K109" s="32"/>
      <c r="L109" s="4"/>
      <c r="M109" s="4"/>
      <c r="N109" s="4"/>
      <c r="O109" s="4"/>
      <c r="P109" s="4"/>
      <c r="Q109" s="4"/>
    </row>
    <row r="110" spans="1:17" ht="12.75">
      <c r="A110" s="1"/>
      <c r="B110" s="1"/>
      <c r="C110" s="1"/>
      <c r="D110" s="2"/>
      <c r="E110" s="45"/>
      <c r="F110" s="45"/>
      <c r="G110" s="45"/>
      <c r="H110" s="98"/>
      <c r="I110" s="45"/>
      <c r="J110" s="45"/>
      <c r="K110" s="32"/>
      <c r="L110" s="4"/>
      <c r="M110" s="4"/>
      <c r="N110" s="4"/>
      <c r="O110" s="4"/>
      <c r="P110" s="4"/>
      <c r="Q110" s="4"/>
    </row>
    <row r="111" spans="1:17" ht="12.75">
      <c r="A111" s="1"/>
      <c r="B111" s="1"/>
      <c r="C111" s="1"/>
      <c r="D111" s="2"/>
      <c r="E111" s="45"/>
      <c r="F111" s="45"/>
      <c r="G111" s="45"/>
      <c r="H111" s="98"/>
      <c r="I111" s="45"/>
      <c r="J111" s="45"/>
      <c r="K111" s="32"/>
      <c r="L111" s="4"/>
      <c r="M111" s="4"/>
      <c r="N111" s="4"/>
      <c r="O111" s="4"/>
      <c r="P111" s="4"/>
      <c r="Q111" s="4"/>
    </row>
    <row r="112" spans="1:17" ht="12.75">
      <c r="A112" s="1"/>
      <c r="B112" s="1"/>
      <c r="C112" s="1"/>
      <c r="D112" s="2"/>
      <c r="E112" s="45"/>
      <c r="F112" s="45"/>
      <c r="G112" s="45"/>
      <c r="H112" s="98"/>
      <c r="I112" s="45"/>
      <c r="J112" s="45"/>
      <c r="K112" s="32"/>
      <c r="L112" s="4"/>
      <c r="M112" s="4"/>
      <c r="N112" s="4"/>
      <c r="O112" s="4"/>
      <c r="P112" s="4"/>
      <c r="Q112" s="4"/>
    </row>
    <row r="113" spans="1:17" ht="12.75">
      <c r="A113" s="1"/>
      <c r="B113" s="1"/>
      <c r="C113" s="1"/>
      <c r="D113" s="2"/>
      <c r="E113" s="45"/>
      <c r="F113" s="45"/>
      <c r="G113" s="45"/>
      <c r="H113" s="98"/>
      <c r="I113" s="45"/>
      <c r="J113" s="45"/>
      <c r="K113" s="32"/>
      <c r="L113" s="4"/>
      <c r="M113" s="4"/>
      <c r="N113" s="4"/>
      <c r="O113" s="4"/>
      <c r="P113" s="4"/>
      <c r="Q113" s="4"/>
    </row>
    <row r="114" spans="1:17" ht="12.75">
      <c r="A114" s="1"/>
      <c r="B114" s="1"/>
      <c r="C114" s="1"/>
      <c r="D114" s="2"/>
      <c r="E114" s="45"/>
      <c r="F114" s="45"/>
      <c r="G114" s="45"/>
      <c r="H114" s="98"/>
      <c r="I114" s="45"/>
      <c r="J114" s="45"/>
      <c r="K114" s="32"/>
      <c r="L114" s="4"/>
      <c r="M114" s="4"/>
      <c r="N114" s="4"/>
      <c r="O114" s="4"/>
      <c r="P114" s="4"/>
      <c r="Q114" s="4"/>
    </row>
    <row r="115" spans="1:17" ht="12.75">
      <c r="A115" s="1"/>
      <c r="B115" s="1"/>
      <c r="C115" s="1"/>
      <c r="D115" s="2"/>
      <c r="E115" s="45"/>
      <c r="F115" s="45"/>
      <c r="G115" s="45"/>
      <c r="H115" s="98"/>
      <c r="I115" s="45"/>
      <c r="J115" s="45"/>
      <c r="K115" s="32"/>
      <c r="L115" s="4"/>
      <c r="M115" s="4"/>
      <c r="N115" s="4"/>
      <c r="O115" s="4"/>
      <c r="P115" s="4"/>
      <c r="Q115" s="4"/>
    </row>
    <row r="116" spans="1:17" ht="12.75">
      <c r="A116" s="1"/>
      <c r="B116" s="1"/>
      <c r="C116" s="1"/>
      <c r="D116" s="2"/>
      <c r="E116" s="45"/>
      <c r="F116" s="45"/>
      <c r="G116" s="45"/>
      <c r="H116" s="98"/>
      <c r="I116" s="45"/>
      <c r="J116" s="45"/>
      <c r="K116" s="32"/>
      <c r="L116" s="4"/>
      <c r="M116" s="4"/>
      <c r="N116" s="4"/>
      <c r="O116" s="4"/>
      <c r="P116" s="4"/>
      <c r="Q116" s="4"/>
    </row>
    <row r="117" spans="1:17" ht="12.75">
      <c r="A117" s="1"/>
      <c r="B117" s="1"/>
      <c r="C117" s="1"/>
      <c r="D117" s="2"/>
      <c r="E117" s="45"/>
      <c r="F117" s="45"/>
      <c r="G117" s="45"/>
      <c r="H117" s="98"/>
      <c r="I117" s="45"/>
      <c r="J117" s="45"/>
      <c r="K117" s="32"/>
      <c r="L117" s="4"/>
      <c r="M117" s="4"/>
      <c r="N117" s="4"/>
      <c r="O117" s="4"/>
      <c r="P117" s="4"/>
      <c r="Q117" s="4"/>
    </row>
    <row r="118" spans="1:17" ht="12.75">
      <c r="A118" s="1"/>
      <c r="B118" s="1"/>
      <c r="C118" s="1"/>
      <c r="D118" s="2"/>
      <c r="E118" s="45"/>
      <c r="F118" s="45"/>
      <c r="G118" s="45"/>
      <c r="H118" s="98"/>
      <c r="I118" s="45"/>
      <c r="J118" s="45"/>
      <c r="K118" s="32"/>
      <c r="L118" s="4"/>
      <c r="M118" s="4"/>
      <c r="N118" s="4"/>
      <c r="O118" s="4"/>
      <c r="P118" s="4"/>
      <c r="Q118" s="4"/>
    </row>
    <row r="119" spans="1:17" ht="12.75">
      <c r="A119" s="1"/>
      <c r="B119" s="1"/>
      <c r="C119" s="1"/>
      <c r="D119" s="2"/>
      <c r="E119" s="45"/>
      <c r="F119" s="45"/>
      <c r="G119" s="45"/>
      <c r="H119" s="98"/>
      <c r="I119" s="45"/>
      <c r="J119" s="45"/>
      <c r="K119" s="32"/>
      <c r="L119" s="4"/>
      <c r="M119" s="4"/>
      <c r="N119" s="4"/>
      <c r="O119" s="4"/>
      <c r="P119" s="4"/>
      <c r="Q119" s="4"/>
    </row>
    <row r="120" spans="1:17" ht="12.75">
      <c r="A120" s="1"/>
      <c r="B120" s="1"/>
      <c r="C120" s="1"/>
      <c r="D120" s="2"/>
      <c r="E120" s="45"/>
      <c r="F120" s="45"/>
      <c r="G120" s="45"/>
      <c r="H120" s="98"/>
      <c r="I120" s="45"/>
      <c r="J120" s="45"/>
      <c r="K120" s="32"/>
      <c r="L120" s="4"/>
      <c r="M120" s="4"/>
      <c r="N120" s="4"/>
      <c r="O120" s="4"/>
      <c r="P120" s="4"/>
      <c r="Q120" s="4"/>
    </row>
    <row r="121" spans="1:17" ht="12.75">
      <c r="A121" s="1"/>
      <c r="B121" s="1"/>
      <c r="C121" s="1"/>
      <c r="D121" s="2"/>
      <c r="E121" s="45"/>
      <c r="F121" s="45"/>
      <c r="G121" s="45"/>
      <c r="H121" s="98"/>
      <c r="I121" s="45"/>
      <c r="J121" s="45"/>
      <c r="K121" s="32"/>
      <c r="L121" s="4"/>
      <c r="M121" s="4"/>
      <c r="N121" s="4"/>
      <c r="O121" s="4"/>
      <c r="P121" s="4"/>
      <c r="Q121" s="4"/>
    </row>
    <row r="122" spans="1:17" ht="12.75">
      <c r="A122" s="1"/>
      <c r="B122" s="1"/>
      <c r="C122" s="1"/>
      <c r="D122" s="2"/>
      <c r="E122" s="45"/>
      <c r="F122" s="45"/>
      <c r="G122" s="45"/>
      <c r="H122" s="98"/>
      <c r="I122" s="45"/>
      <c r="J122" s="45"/>
      <c r="K122" s="32"/>
      <c r="L122" s="4"/>
      <c r="M122" s="4"/>
      <c r="N122" s="4"/>
      <c r="O122" s="4"/>
      <c r="P122" s="4"/>
      <c r="Q122" s="4"/>
    </row>
    <row r="123" spans="1:17" ht="12.75">
      <c r="A123" s="1"/>
      <c r="B123" s="1"/>
      <c r="C123" s="1"/>
      <c r="D123" s="2"/>
      <c r="E123" s="45"/>
      <c r="F123" s="45"/>
      <c r="G123" s="45"/>
      <c r="H123" s="98"/>
      <c r="I123" s="45"/>
      <c r="J123" s="45"/>
      <c r="K123" s="32"/>
      <c r="L123" s="4"/>
      <c r="M123" s="4"/>
      <c r="N123" s="4"/>
      <c r="O123" s="4"/>
      <c r="P123" s="4"/>
      <c r="Q123" s="4"/>
    </row>
    <row r="124" spans="1:17" ht="12.75">
      <c r="A124" s="1"/>
      <c r="B124" s="1"/>
      <c r="C124" s="1"/>
      <c r="D124" s="2"/>
      <c r="E124" s="45"/>
      <c r="F124" s="45"/>
      <c r="G124" s="45"/>
      <c r="H124" s="98"/>
      <c r="I124" s="45"/>
      <c r="J124" s="45"/>
      <c r="K124" s="32"/>
      <c r="L124" s="4"/>
      <c r="M124" s="4"/>
      <c r="N124" s="4"/>
      <c r="O124" s="4"/>
      <c r="P124" s="4"/>
      <c r="Q124" s="4"/>
    </row>
    <row r="125" spans="1:17" ht="12.75">
      <c r="A125" s="1"/>
      <c r="B125" s="1"/>
      <c r="C125" s="1"/>
      <c r="D125" s="2"/>
      <c r="E125" s="45"/>
      <c r="F125" s="45"/>
      <c r="G125" s="45"/>
      <c r="H125" s="98"/>
      <c r="I125" s="45"/>
      <c r="J125" s="45"/>
      <c r="K125" s="32"/>
      <c r="L125" s="4"/>
      <c r="M125" s="4"/>
      <c r="N125" s="4"/>
      <c r="O125" s="4"/>
      <c r="P125" s="4"/>
      <c r="Q125" s="4"/>
    </row>
    <row r="126" spans="1:17" ht="12.75">
      <c r="A126" s="1"/>
      <c r="B126" s="1"/>
      <c r="C126" s="1"/>
      <c r="D126" s="2"/>
      <c r="E126" s="45"/>
      <c r="F126" s="45"/>
      <c r="G126" s="45"/>
      <c r="H126" s="98"/>
      <c r="I126" s="45"/>
      <c r="J126" s="45"/>
      <c r="K126" s="32"/>
      <c r="L126" s="4"/>
      <c r="M126" s="4"/>
      <c r="N126" s="4"/>
      <c r="O126" s="4"/>
      <c r="P126" s="4"/>
      <c r="Q126" s="4"/>
    </row>
    <row r="127" spans="1:17" ht="12.75">
      <c r="A127" s="1"/>
      <c r="B127" s="1"/>
      <c r="C127" s="1"/>
      <c r="D127" s="2"/>
      <c r="E127" s="45"/>
      <c r="F127" s="45"/>
      <c r="G127" s="45"/>
      <c r="H127" s="98"/>
      <c r="I127" s="45"/>
      <c r="J127" s="45"/>
      <c r="K127" s="32"/>
      <c r="L127" s="4"/>
      <c r="M127" s="4"/>
      <c r="N127" s="4"/>
      <c r="O127" s="4"/>
      <c r="P127" s="4"/>
      <c r="Q127" s="4"/>
    </row>
    <row r="128" spans="1:17" ht="12.75">
      <c r="A128" s="1"/>
      <c r="B128" s="1"/>
      <c r="C128" s="1"/>
      <c r="D128" s="2"/>
      <c r="E128" s="45"/>
      <c r="F128" s="45"/>
      <c r="G128" s="45"/>
      <c r="H128" s="98"/>
      <c r="I128" s="45"/>
      <c r="J128" s="45"/>
      <c r="K128" s="32"/>
      <c r="L128" s="4"/>
      <c r="M128" s="4"/>
      <c r="N128" s="4"/>
      <c r="O128" s="4"/>
      <c r="P128" s="4"/>
      <c r="Q128" s="4"/>
    </row>
    <row r="129" spans="1:17" ht="12.75">
      <c r="A129" s="1"/>
      <c r="B129" s="1"/>
      <c r="C129" s="1"/>
      <c r="D129" s="2"/>
      <c r="E129" s="45"/>
      <c r="F129" s="45"/>
      <c r="G129" s="45"/>
      <c r="H129" s="98"/>
      <c r="I129" s="45"/>
      <c r="J129" s="45"/>
      <c r="K129" s="32"/>
      <c r="L129" s="4"/>
      <c r="M129" s="4"/>
      <c r="N129" s="4"/>
      <c r="O129" s="4"/>
      <c r="P129" s="4"/>
      <c r="Q129" s="4"/>
    </row>
    <row r="130" spans="1:17" ht="12.75">
      <c r="A130" s="1"/>
      <c r="B130" s="1"/>
      <c r="C130" s="1"/>
      <c r="D130" s="2"/>
      <c r="E130" s="45"/>
      <c r="F130" s="45"/>
      <c r="G130" s="45"/>
      <c r="H130" s="98"/>
      <c r="I130" s="45"/>
      <c r="J130" s="45"/>
      <c r="K130" s="32"/>
      <c r="L130" s="4"/>
      <c r="M130" s="4"/>
      <c r="N130" s="4"/>
      <c r="O130" s="4"/>
      <c r="P130" s="4"/>
      <c r="Q130" s="4"/>
    </row>
    <row r="131" spans="1:17" ht="12.75">
      <c r="A131" s="1"/>
      <c r="B131" s="1"/>
      <c r="C131" s="1"/>
      <c r="D131" s="2"/>
      <c r="E131" s="45"/>
      <c r="F131" s="45"/>
      <c r="G131" s="45"/>
      <c r="H131" s="98"/>
      <c r="I131" s="45"/>
      <c r="J131" s="45"/>
      <c r="K131" s="32"/>
      <c r="L131" s="4"/>
      <c r="M131" s="4"/>
      <c r="N131" s="4"/>
      <c r="O131" s="4"/>
      <c r="P131" s="4"/>
      <c r="Q131" s="4"/>
    </row>
    <row r="132" spans="1:17" ht="12.75">
      <c r="A132" s="1"/>
      <c r="B132" s="1"/>
      <c r="C132" s="1"/>
      <c r="D132" s="2"/>
      <c r="E132" s="45"/>
      <c r="F132" s="45"/>
      <c r="G132" s="45"/>
      <c r="H132" s="98"/>
      <c r="I132" s="45"/>
      <c r="J132" s="45"/>
      <c r="K132" s="32"/>
      <c r="L132" s="4"/>
      <c r="M132" s="4"/>
      <c r="N132" s="4"/>
      <c r="O132" s="4"/>
      <c r="P132" s="4"/>
      <c r="Q132" s="4"/>
    </row>
    <row r="133" spans="1:17" ht="12.75">
      <c r="A133" s="1"/>
      <c r="B133" s="1"/>
      <c r="C133" s="1"/>
      <c r="D133" s="2"/>
      <c r="E133" s="45"/>
      <c r="F133" s="45"/>
      <c r="G133" s="45"/>
      <c r="H133" s="98"/>
      <c r="I133" s="45"/>
      <c r="J133" s="45"/>
      <c r="K133" s="32"/>
      <c r="L133" s="4"/>
      <c r="M133" s="4"/>
      <c r="N133" s="4"/>
      <c r="O133" s="4"/>
      <c r="P133" s="4"/>
      <c r="Q133" s="4"/>
    </row>
    <row r="134" spans="1:17" ht="12.75">
      <c r="A134" s="1"/>
      <c r="B134" s="1"/>
      <c r="C134" s="1"/>
      <c r="D134" s="2"/>
      <c r="E134" s="45"/>
      <c r="F134" s="45"/>
      <c r="G134" s="45"/>
      <c r="H134" s="98"/>
      <c r="I134" s="45"/>
      <c r="J134" s="45"/>
      <c r="K134" s="32"/>
      <c r="L134" s="4"/>
      <c r="M134" s="4"/>
      <c r="N134" s="4"/>
      <c r="O134" s="4"/>
      <c r="P134" s="4"/>
      <c r="Q134" s="4"/>
    </row>
    <row r="135" spans="1:17" ht="12.75">
      <c r="A135" s="1"/>
      <c r="B135" s="1"/>
      <c r="C135" s="1"/>
      <c r="D135" s="2"/>
      <c r="E135" s="45"/>
      <c r="F135" s="45"/>
      <c r="G135" s="45"/>
      <c r="H135" s="98"/>
      <c r="I135" s="45"/>
      <c r="J135" s="45"/>
      <c r="K135" s="32"/>
      <c r="L135" s="4"/>
      <c r="M135" s="4"/>
      <c r="N135" s="4"/>
      <c r="O135" s="4"/>
      <c r="P135" s="4"/>
      <c r="Q135" s="4"/>
    </row>
    <row r="136" spans="1:17" ht="12.75">
      <c r="A136" s="1"/>
      <c r="B136" s="1"/>
      <c r="C136" s="1"/>
      <c r="D136" s="2"/>
      <c r="E136" s="45"/>
      <c r="F136" s="45"/>
      <c r="G136" s="45"/>
      <c r="H136" s="98"/>
      <c r="I136" s="45"/>
      <c r="J136" s="45"/>
      <c r="K136" s="32"/>
      <c r="L136" s="4"/>
      <c r="M136" s="4"/>
      <c r="N136" s="4"/>
      <c r="O136" s="4"/>
      <c r="P136" s="4"/>
      <c r="Q136" s="4"/>
    </row>
    <row r="137" spans="1:17" ht="12.75">
      <c r="A137" s="1"/>
      <c r="B137" s="1"/>
      <c r="C137" s="1"/>
      <c r="D137" s="2"/>
      <c r="E137" s="45"/>
      <c r="F137" s="45"/>
      <c r="G137" s="45"/>
      <c r="H137" s="98"/>
      <c r="I137" s="45"/>
      <c r="J137" s="45"/>
      <c r="K137" s="32"/>
      <c r="L137" s="4"/>
      <c r="M137" s="4"/>
      <c r="N137" s="4"/>
      <c r="O137" s="4"/>
      <c r="P137" s="4"/>
      <c r="Q137" s="4"/>
    </row>
  </sheetData>
  <sheetProtection/>
  <autoFilter ref="A5:A54"/>
  <mergeCells count="12">
    <mergeCell ref="A55:H55"/>
    <mergeCell ref="E3:E4"/>
    <mergeCell ref="A3:A4"/>
    <mergeCell ref="C3:C4"/>
    <mergeCell ref="D3:D4"/>
    <mergeCell ref="H3:H4"/>
    <mergeCell ref="F3:F4"/>
    <mergeCell ref="G3:G4"/>
    <mergeCell ref="I3:J3"/>
    <mergeCell ref="A2:J2"/>
    <mergeCell ref="B3:B4"/>
    <mergeCell ref="I1:J1"/>
  </mergeCells>
  <printOptions horizontalCentered="1"/>
  <pageMargins left="0.4724409448818898" right="0.1968503937007874" top="0.07874015748031496" bottom="0" header="0" footer="0"/>
  <pageSetup firstPageNumber="1" useFirstPageNumber="1" fitToHeight="3" fitToWidth="3" horizontalDpi="600" verticalDpi="600" orientation="landscape" paperSize="9" scale="39" r:id="rId1"/>
  <rowBreaks count="2" manualBreakCount="2">
    <brk id="21" max="8" man="1"/>
    <brk id="39" max="8" man="1"/>
  </rowBreaks>
  <colBreaks count="1" manualBreakCount="1">
    <brk id="10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nik85246</dc:creator>
  <cp:keywords/>
  <dc:description/>
  <cp:lastModifiedBy>u251211</cp:lastModifiedBy>
  <cp:lastPrinted>2019-12-06T07:16:46Z</cp:lastPrinted>
  <dcterms:created xsi:type="dcterms:W3CDTF">2005-11-09T12:25:28Z</dcterms:created>
  <dcterms:modified xsi:type="dcterms:W3CDTF">2019-12-16T13:09:06Z</dcterms:modified>
  <cp:category/>
  <cp:version/>
  <cp:contentType/>
  <cp:contentStatus/>
</cp:coreProperties>
</file>